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20490" windowHeight="7755" activeTab="0"/>
  </bookViews>
  <sheets>
    <sheet name="Budget 2016-17" sheetId="1" r:id="rId1"/>
    <sheet name="Sheet2" sheetId="2" r:id="rId2"/>
    <sheet name="Sheet3" sheetId="3" r:id="rId3"/>
  </sheets>
  <definedNames/>
  <calcPr fullCalcOnLoad="1"/>
</workbook>
</file>

<file path=xl/sharedStrings.xml><?xml version="1.0" encoding="utf-8"?>
<sst xmlns="http://schemas.openxmlformats.org/spreadsheetml/2006/main" count="117" uniqueCount="93">
  <si>
    <t>No.</t>
  </si>
  <si>
    <t>A</t>
  </si>
  <si>
    <t>I. PROJECT COSTS (DIRECT INPUTS)*</t>
  </si>
  <si>
    <t>B.</t>
  </si>
  <si>
    <t>2.1.</t>
  </si>
  <si>
    <t>2.2.</t>
  </si>
  <si>
    <t>4.1.</t>
  </si>
  <si>
    <t>4.2.</t>
  </si>
  <si>
    <t>5.7.</t>
  </si>
  <si>
    <t>5.8.</t>
  </si>
  <si>
    <t>C</t>
  </si>
  <si>
    <t>6.1.</t>
  </si>
  <si>
    <t>7.1.</t>
  </si>
  <si>
    <t xml:space="preserve">Prepared By : </t>
  </si>
  <si>
    <t>Sieng Ramo</t>
  </si>
  <si>
    <t xml:space="preserve">Approved by </t>
  </si>
  <si>
    <t xml:space="preserve">Nget Thy </t>
  </si>
  <si>
    <t>May</t>
  </si>
  <si>
    <t>Jun</t>
  </si>
  <si>
    <t>Jul</t>
  </si>
  <si>
    <t>Aug</t>
  </si>
  <si>
    <t>Sep</t>
  </si>
  <si>
    <t>Oct</t>
  </si>
  <si>
    <t>Nov</t>
  </si>
  <si>
    <t>Jan</t>
  </si>
  <si>
    <t>Feb</t>
  </si>
  <si>
    <t>Mar</t>
  </si>
  <si>
    <t>Apr</t>
  </si>
  <si>
    <t>Dec</t>
  </si>
  <si>
    <t xml:space="preserve"> </t>
  </si>
  <si>
    <t xml:space="preserve">  </t>
  </si>
  <si>
    <t>2.3.</t>
  </si>
  <si>
    <t>7.2.</t>
  </si>
  <si>
    <t>7.3.</t>
  </si>
  <si>
    <t>The Cambodian Center for Protection of Children's Rights ( CCPCR)</t>
  </si>
  <si>
    <t>資金提供者：静岡学生NGOあおい</t>
  </si>
  <si>
    <r>
      <rPr>
        <b/>
        <sz val="14"/>
        <rFont val="ＭＳ Ｐゴシック"/>
        <family val="3"/>
      </rPr>
      <t>期間</t>
    </r>
    <r>
      <rPr>
        <b/>
        <sz val="14"/>
        <rFont val="Arial"/>
        <family val="2"/>
      </rPr>
      <t>: 2016</t>
    </r>
    <r>
      <rPr>
        <b/>
        <sz val="14"/>
        <rFont val="ＭＳ Ｐゴシック"/>
        <family val="3"/>
      </rPr>
      <t>年</t>
    </r>
    <r>
      <rPr>
        <b/>
        <sz val="14"/>
        <rFont val="Arial"/>
        <family val="2"/>
      </rPr>
      <t>5</t>
    </r>
    <r>
      <rPr>
        <b/>
        <sz val="14"/>
        <rFont val="ＭＳ Ｐゴシック"/>
        <family val="3"/>
      </rPr>
      <t>月</t>
    </r>
    <r>
      <rPr>
        <b/>
        <sz val="14"/>
        <rFont val="Arial"/>
        <family val="2"/>
      </rPr>
      <t>1</t>
    </r>
    <r>
      <rPr>
        <b/>
        <sz val="14"/>
        <rFont val="ＭＳ Ｐゴシック"/>
        <family val="3"/>
      </rPr>
      <t>日</t>
    </r>
    <r>
      <rPr>
        <b/>
        <sz val="14"/>
        <rFont val="Arial"/>
        <family val="2"/>
      </rPr>
      <t>-2017</t>
    </r>
    <r>
      <rPr>
        <b/>
        <sz val="14"/>
        <rFont val="ＭＳ Ｐゴシック"/>
        <family val="3"/>
      </rPr>
      <t>年4月30日</t>
    </r>
  </si>
  <si>
    <t>プロジェクト名：子どもの権利促進プロジェクト</t>
  </si>
  <si>
    <r>
      <t>us</t>
    </r>
    <r>
      <rPr>
        <b/>
        <sz val="10"/>
        <rFont val="ＭＳ Ｐゴシック"/>
        <family val="3"/>
      </rPr>
      <t>ドルでの単価</t>
    </r>
  </si>
  <si>
    <t>数・量</t>
  </si>
  <si>
    <t>単位・時間</t>
  </si>
  <si>
    <t>合計(USドル)</t>
  </si>
  <si>
    <t>予算計画の詳細</t>
  </si>
  <si>
    <t>1.1.</t>
  </si>
  <si>
    <t>プロジェクトアシスタント(パート)</t>
  </si>
  <si>
    <t>オフィスレンタル料</t>
  </si>
  <si>
    <t>施設利用料</t>
  </si>
  <si>
    <t>オフィスの文房具代</t>
  </si>
  <si>
    <t>バイク維持費</t>
  </si>
  <si>
    <t>レンタル料と施設利用料</t>
  </si>
  <si>
    <t>通信料</t>
  </si>
  <si>
    <t>プロジェクトアシスタント用のテレフォンカード</t>
  </si>
  <si>
    <t>プロジェクトスタッフがアクティビティーを行うためのバイク用ガソリン</t>
  </si>
  <si>
    <t>アクティビティー</t>
  </si>
  <si>
    <r>
      <rPr>
        <sz val="10"/>
        <rFont val="ＭＳ Ｐゴシック"/>
        <family val="3"/>
      </rPr>
      <t>新クラスの幼稚園の先生のサポート</t>
    </r>
    <r>
      <rPr>
        <sz val="10"/>
        <rFont val="Arial"/>
        <family val="2"/>
      </rPr>
      <t xml:space="preserve"> ( $30*1 </t>
    </r>
    <r>
      <rPr>
        <sz val="10"/>
        <rFont val="ＭＳ Ｐゴシック"/>
        <family val="3"/>
      </rPr>
      <t>人</t>
    </r>
    <r>
      <rPr>
        <sz val="10"/>
        <rFont val="Arial"/>
        <family val="2"/>
      </rPr>
      <t>*12</t>
    </r>
    <r>
      <rPr>
        <sz val="10"/>
        <rFont val="ＭＳ Ｐゴシック"/>
        <family val="3"/>
      </rPr>
      <t>カ月</t>
    </r>
    <r>
      <rPr>
        <sz val="10"/>
        <rFont val="Arial"/>
        <family val="2"/>
      </rPr>
      <t>= $360)</t>
    </r>
  </si>
  <si>
    <r>
      <rPr>
        <sz val="10"/>
        <rFont val="ＭＳ Ｐゴシック"/>
        <family val="3"/>
      </rPr>
      <t>既存の幼稚園クラスの先生へのサポート</t>
    </r>
    <r>
      <rPr>
        <sz val="10"/>
        <rFont val="Arial"/>
        <family val="2"/>
      </rPr>
      <t xml:space="preserve"> ( $25*2 </t>
    </r>
    <r>
      <rPr>
        <sz val="10"/>
        <rFont val="ＭＳ Ｐゴシック"/>
        <family val="3"/>
      </rPr>
      <t>人</t>
    </r>
    <r>
      <rPr>
        <sz val="10"/>
        <rFont val="Arial"/>
        <family val="2"/>
      </rPr>
      <t>*12</t>
    </r>
    <r>
      <rPr>
        <sz val="10"/>
        <rFont val="ＭＳ Ｐゴシック"/>
        <family val="3"/>
      </rPr>
      <t>カ月</t>
    </r>
    <r>
      <rPr>
        <sz val="10"/>
        <rFont val="Arial"/>
        <family val="2"/>
      </rPr>
      <t>= $600)</t>
    </r>
  </si>
  <si>
    <r>
      <t>2</t>
    </r>
    <r>
      <rPr>
        <sz val="10"/>
        <rFont val="ＭＳ Ｐゴシック"/>
        <family val="3"/>
      </rPr>
      <t>つの節約グループに対して、150ドルずつ融資する</t>
    </r>
  </si>
  <si>
    <t>小学校・中学校での出席を維持するために50人の子どもたちのニーズをサポートする</t>
  </si>
  <si>
    <t>給料とベネフィット</t>
  </si>
  <si>
    <r>
      <rPr>
        <sz val="10"/>
        <rFont val="ＭＳ Ｐゴシック"/>
        <family val="3"/>
      </rPr>
      <t>プロジェクトの技術顧問</t>
    </r>
    <r>
      <rPr>
        <sz val="10"/>
        <rFont val="Arial"/>
        <family val="2"/>
      </rPr>
      <t>/</t>
    </r>
    <r>
      <rPr>
        <sz val="10"/>
        <rFont val="ＭＳ Ｐゴシック"/>
        <family val="3"/>
      </rPr>
      <t>管理・評価</t>
    </r>
  </si>
  <si>
    <t>6.2.</t>
  </si>
  <si>
    <t>財務・管理マネージャー</t>
  </si>
  <si>
    <t>テレフォンカード</t>
  </si>
  <si>
    <t>公共料金</t>
  </si>
  <si>
    <t>オフィスレンタル料金、公共料金、テレフォンカード</t>
  </si>
  <si>
    <t>交通費</t>
  </si>
  <si>
    <t>アクティビティーを行うための費用</t>
  </si>
  <si>
    <t>給料</t>
  </si>
  <si>
    <t>小計‐プロジェクト費用</t>
  </si>
  <si>
    <t>プロジェクトサポート費用</t>
  </si>
  <si>
    <t>小計‐プロジェクトサポート費用</t>
  </si>
  <si>
    <t>計画予算の合計</t>
  </si>
  <si>
    <t>地区のファシリテータースタッフの交通手当</t>
  </si>
  <si>
    <t>プロジェクト監視のための事務所本部スタッフの交通費</t>
  </si>
  <si>
    <r>
      <t>3</t>
    </r>
    <r>
      <rPr>
        <sz val="10"/>
        <rFont val="ＭＳ Ｐゴシック"/>
        <family val="3"/>
      </rPr>
      <t>ヶ月に一回開かれる</t>
    </r>
    <r>
      <rPr>
        <sz val="10"/>
        <rFont val="Arial"/>
        <family val="2"/>
      </rPr>
      <t>4</t>
    </r>
    <r>
      <rPr>
        <sz val="10"/>
        <rFont val="ＭＳ Ｐゴシック"/>
        <family val="3"/>
      </rPr>
      <t>つの共同体レベルの</t>
    </r>
    <r>
      <rPr>
        <sz val="10"/>
        <rFont val="Arial"/>
        <family val="2"/>
      </rPr>
      <t>CCWC</t>
    </r>
    <r>
      <rPr>
        <sz val="10"/>
        <rFont val="ＭＳ Ｐゴシック"/>
        <family val="3"/>
      </rPr>
      <t>のミーティングに参加できなかった人たちに子ども</t>
    </r>
    <r>
      <rPr>
        <sz val="10"/>
        <rFont val="Arial"/>
        <family val="2"/>
      </rPr>
      <t>/</t>
    </r>
    <r>
      <rPr>
        <sz val="10"/>
        <rFont val="ＭＳ Ｐゴシック"/>
        <family val="3"/>
      </rPr>
      <t>若者や女性の代表者たちを派遣する。</t>
    </r>
    <r>
      <rPr>
        <sz val="10"/>
        <rFont val="Arial"/>
        <family val="2"/>
      </rPr>
      <t xml:space="preserve">  (</t>
    </r>
    <r>
      <rPr>
        <sz val="10"/>
        <rFont val="ＭＳ Ｐゴシック"/>
        <family val="3"/>
      </rPr>
      <t>資料・道具</t>
    </r>
    <r>
      <rPr>
        <sz val="10"/>
        <rFont val="Arial"/>
        <family val="2"/>
      </rPr>
      <t>=$2*1p*3*4</t>
    </r>
    <r>
      <rPr>
        <sz val="10"/>
        <rFont val="ＭＳ Ｐゴシック"/>
        <family val="3"/>
      </rPr>
      <t>地区</t>
    </r>
    <r>
      <rPr>
        <sz val="10"/>
        <rFont val="Arial"/>
        <family val="2"/>
      </rPr>
      <t>*4</t>
    </r>
    <r>
      <rPr>
        <sz val="10"/>
        <rFont val="ＭＳ Ｐゴシック"/>
        <family val="3"/>
      </rPr>
      <t>回</t>
    </r>
    <r>
      <rPr>
        <sz val="10"/>
        <rFont val="Arial"/>
        <family val="2"/>
      </rPr>
      <t>= $96)</t>
    </r>
  </si>
  <si>
    <r>
      <t>7</t>
    </r>
    <r>
      <rPr>
        <sz val="10"/>
        <rFont val="ＭＳ Ｐゴシック"/>
        <family val="3"/>
      </rPr>
      <t>つの小学校の先生に教育用教材を提供する</t>
    </r>
    <r>
      <rPr>
        <sz val="10"/>
        <rFont val="Arial"/>
        <family val="2"/>
      </rPr>
      <t xml:space="preserve">( ($50x8 </t>
    </r>
    <r>
      <rPr>
        <sz val="10"/>
        <rFont val="ＭＳ Ｐゴシック"/>
        <family val="3"/>
      </rPr>
      <t>つの学校</t>
    </r>
    <r>
      <rPr>
        <sz val="10"/>
        <rFont val="Arial"/>
        <family val="2"/>
      </rPr>
      <t>=$400)</t>
    </r>
  </si>
  <si>
    <t>年間予算書</t>
  </si>
  <si>
    <t>代表</t>
  </si>
  <si>
    <t>財務管理マネージャー</t>
  </si>
  <si>
    <t>月</t>
  </si>
  <si>
    <t>回</t>
  </si>
  <si>
    <t>グループ</t>
  </si>
  <si>
    <t>学校</t>
  </si>
  <si>
    <t>子どもたち</t>
  </si>
  <si>
    <t>事務局本部の事務所レンタル料</t>
  </si>
  <si>
    <r>
      <t>2</t>
    </r>
    <r>
      <rPr>
        <sz val="10"/>
        <rFont val="ＭＳ Ｐゴシック"/>
        <family val="3"/>
      </rPr>
      <t>つの節約グループを設立し、訓練するためにCCWCと協力する</t>
    </r>
    <r>
      <rPr>
        <sz val="10"/>
        <rFont val="Arial"/>
        <family val="2"/>
      </rPr>
      <t>(</t>
    </r>
    <r>
      <rPr>
        <sz val="10"/>
        <rFont val="ＭＳ Ｐゴシック"/>
        <family val="3"/>
      </rPr>
      <t>教材</t>
    </r>
    <r>
      <rPr>
        <sz val="10"/>
        <rFont val="Arial"/>
        <family val="2"/>
      </rPr>
      <t>=$27*2*</t>
    </r>
    <r>
      <rPr>
        <sz val="10"/>
        <rFont val="ＭＳ Ｐゴシック"/>
        <family val="3"/>
      </rPr>
      <t>回</t>
    </r>
    <r>
      <rPr>
        <sz val="10"/>
        <rFont val="Arial"/>
        <family val="2"/>
      </rPr>
      <t>=54)</t>
    </r>
  </si>
  <si>
    <r>
      <t>3</t>
    </r>
    <r>
      <rPr>
        <sz val="10"/>
        <rFont val="ＭＳ Ｐゴシック"/>
        <family val="3"/>
      </rPr>
      <t>カ月に</t>
    </r>
    <r>
      <rPr>
        <sz val="10"/>
        <rFont val="Arial"/>
        <family val="2"/>
      </rPr>
      <t>1</t>
    </r>
    <r>
      <rPr>
        <sz val="10"/>
        <rFont val="ＭＳ Ｐゴシック"/>
        <family val="3"/>
      </rPr>
      <t xml:space="preserve">回、7つの子どもグループのミーティングをサポートし子どもの権利や児童買春予防についての新しい知識の提供をする。
</t>
    </r>
    <r>
      <rPr>
        <sz val="10"/>
        <rFont val="Arial"/>
        <family val="2"/>
      </rPr>
      <t xml:space="preserve"> ( </t>
    </r>
    <r>
      <rPr>
        <sz val="10"/>
        <rFont val="ＭＳ Ｐゴシック"/>
        <family val="3"/>
      </rPr>
      <t>教材</t>
    </r>
    <r>
      <rPr>
        <sz val="10"/>
        <rFont val="Arial"/>
        <family val="2"/>
      </rPr>
      <t>= $10*7</t>
    </r>
    <r>
      <rPr>
        <sz val="10"/>
        <rFont val="ＭＳ Ｐゴシック"/>
        <family val="3"/>
      </rPr>
      <t>グループ</t>
    </r>
    <r>
      <rPr>
        <sz val="10"/>
        <rFont val="Arial"/>
        <family val="2"/>
      </rPr>
      <t>*4</t>
    </r>
    <r>
      <rPr>
        <sz val="10"/>
        <rFont val="ＭＳ Ｐゴシック"/>
        <family val="3"/>
      </rPr>
      <t>回</t>
    </r>
    <r>
      <rPr>
        <sz val="10"/>
        <rFont val="Arial"/>
        <family val="2"/>
      </rPr>
      <t xml:space="preserve">= $ 280) </t>
    </r>
  </si>
  <si>
    <r>
      <t>3</t>
    </r>
    <r>
      <rPr>
        <sz val="10"/>
        <rFont val="ＭＳ Ｐゴシック"/>
        <family val="3"/>
      </rPr>
      <t>カ月に</t>
    </r>
    <r>
      <rPr>
        <sz val="10"/>
        <rFont val="Arial"/>
        <family val="2"/>
      </rPr>
      <t>1</t>
    </r>
    <r>
      <rPr>
        <sz val="10"/>
        <rFont val="ＭＳ Ｐゴシック"/>
        <family val="3"/>
      </rPr>
      <t>回、7つの親グループのミーティングをサポートし子どもの権利や児童買春予防についての新し知識の提供をする。</t>
    </r>
    <r>
      <rPr>
        <sz val="10"/>
        <rFont val="Arial"/>
        <family val="2"/>
      </rPr>
      <t xml:space="preserve">  
( </t>
    </r>
    <r>
      <rPr>
        <sz val="10"/>
        <rFont val="ＭＳ Ｐゴシック"/>
        <family val="3"/>
      </rPr>
      <t>教材</t>
    </r>
    <r>
      <rPr>
        <sz val="10"/>
        <rFont val="Arial"/>
        <family val="2"/>
      </rPr>
      <t>= $5*7</t>
    </r>
    <r>
      <rPr>
        <sz val="10"/>
        <rFont val="ＭＳ Ｐゴシック"/>
        <family val="3"/>
      </rPr>
      <t>グループ</t>
    </r>
    <r>
      <rPr>
        <sz val="10"/>
        <rFont val="Arial"/>
        <family val="2"/>
      </rPr>
      <t xml:space="preserve"> *4</t>
    </r>
    <r>
      <rPr>
        <sz val="10"/>
        <rFont val="ＭＳ Ｐゴシック"/>
        <family val="3"/>
      </rPr>
      <t>回</t>
    </r>
    <r>
      <rPr>
        <sz val="10"/>
        <rFont val="Arial"/>
        <family val="2"/>
      </rPr>
      <t xml:space="preserve"> =$140) </t>
    </r>
  </si>
  <si>
    <r>
      <rPr>
        <sz val="10"/>
        <rFont val="ＭＳ Ｐゴシック"/>
        <family val="3"/>
      </rPr>
      <t>コミュニティーの意識を向上させるため、</t>
    </r>
    <r>
      <rPr>
        <sz val="10"/>
        <rFont val="Arial"/>
        <family val="2"/>
      </rPr>
      <t>CCWC</t>
    </r>
    <r>
      <rPr>
        <sz val="10"/>
        <rFont val="ＭＳ Ｐゴシック"/>
        <family val="3"/>
      </rPr>
      <t>と州の人身売買反対委員会</t>
    </r>
    <r>
      <rPr>
        <sz val="10"/>
        <rFont val="Arial"/>
        <family val="2"/>
      </rPr>
      <t>(PCCH)</t>
    </r>
    <r>
      <rPr>
        <sz val="10"/>
        <rFont val="ＭＳ Ｐゴシック"/>
        <family val="3"/>
      </rPr>
      <t>をサポートする。</t>
    </r>
    <r>
      <rPr>
        <sz val="10"/>
        <rFont val="Arial"/>
        <family val="2"/>
      </rPr>
      <t xml:space="preserve">        ( $260 * 1 </t>
    </r>
    <r>
      <rPr>
        <sz val="10"/>
        <rFont val="ＭＳ Ｐゴシック"/>
        <family val="3"/>
      </rPr>
      <t>回</t>
    </r>
    <r>
      <rPr>
        <sz val="10"/>
        <rFont val="Arial"/>
        <family val="2"/>
      </rPr>
      <t xml:space="preserve">) </t>
    </r>
  </si>
  <si>
    <r>
      <rPr>
        <sz val="10"/>
        <rFont val="ＭＳ Ｐゴシック"/>
        <family val="3"/>
      </rPr>
      <t>村や学校といったコミュニテイーに対して認知向上を促すため、4つのCCWCを支援する</t>
    </r>
    <r>
      <rPr>
        <sz val="10"/>
        <rFont val="Arial"/>
        <family val="2"/>
      </rPr>
      <t xml:space="preserve"> ( </t>
    </r>
    <r>
      <rPr>
        <sz val="10"/>
        <rFont val="ＭＳ Ｐゴシック"/>
        <family val="3"/>
      </rPr>
      <t>資料・道具</t>
    </r>
    <r>
      <rPr>
        <sz val="10"/>
        <rFont val="Arial"/>
        <family val="2"/>
      </rPr>
      <t>= $15*4</t>
    </r>
    <r>
      <rPr>
        <sz val="10"/>
        <rFont val="ＭＳ Ｐゴシック"/>
        <family val="3"/>
      </rPr>
      <t>グループ</t>
    </r>
    <r>
      <rPr>
        <sz val="10"/>
        <rFont val="Arial"/>
        <family val="2"/>
      </rPr>
      <t>*2</t>
    </r>
    <r>
      <rPr>
        <sz val="10"/>
        <rFont val="ＭＳ Ｐゴシック"/>
        <family val="3"/>
      </rPr>
      <t>回</t>
    </r>
    <r>
      <rPr>
        <sz val="10"/>
        <rFont val="Arial"/>
        <family val="2"/>
      </rPr>
      <t>=$120)</t>
    </r>
  </si>
  <si>
    <t>代表の給料</t>
  </si>
  <si>
    <r>
      <t>3</t>
    </r>
    <r>
      <rPr>
        <sz val="10"/>
        <rFont val="ＭＳ Ｐゴシック"/>
        <family val="3"/>
      </rPr>
      <t>ヶ月に</t>
    </r>
    <r>
      <rPr>
        <sz val="10"/>
        <rFont val="Arial"/>
        <family val="2"/>
      </rPr>
      <t>1</t>
    </r>
    <r>
      <rPr>
        <sz val="10"/>
        <rFont val="ＭＳ Ｐゴシック"/>
        <family val="3"/>
      </rPr>
      <t>回、</t>
    </r>
    <r>
      <rPr>
        <sz val="10"/>
        <rFont val="Arial"/>
        <family val="2"/>
      </rPr>
      <t>4</t>
    </r>
    <r>
      <rPr>
        <sz val="10"/>
        <rFont val="ＭＳ Ｐゴシック"/>
        <family val="3"/>
      </rPr>
      <t>つの共同体の委員会</t>
    </r>
    <r>
      <rPr>
        <sz val="10"/>
        <rFont val="Arial"/>
        <family val="2"/>
      </rPr>
      <t>(CCWC)</t>
    </r>
    <r>
      <rPr>
        <sz val="10"/>
        <rFont val="ＭＳ Ｐゴシック"/>
        <family val="3"/>
      </rPr>
      <t>で行うミーティングを開催、サポートする。</t>
    </r>
    <r>
      <rPr>
        <sz val="10"/>
        <rFont val="Arial"/>
        <family val="2"/>
      </rPr>
      <t xml:space="preserve"> ( </t>
    </r>
    <r>
      <rPr>
        <sz val="10"/>
        <rFont val="ＭＳ Ｐゴシック"/>
        <family val="3"/>
      </rPr>
      <t>資料・道具</t>
    </r>
    <r>
      <rPr>
        <sz val="10"/>
        <rFont val="Arial"/>
        <family val="2"/>
      </rPr>
      <t xml:space="preserve"> = $ 5*4 CCWCs * 4</t>
    </r>
    <r>
      <rPr>
        <sz val="10"/>
        <rFont val="ＭＳ Ｐゴシック"/>
        <family val="3"/>
      </rPr>
      <t>回</t>
    </r>
    <r>
      <rPr>
        <sz val="10"/>
        <rFont val="Arial"/>
        <family val="2"/>
      </rPr>
      <t>= $80)</t>
    </r>
  </si>
  <si>
    <r>
      <t>15</t>
    </r>
    <r>
      <rPr>
        <sz val="10"/>
        <rFont val="ＭＳ Ｐゴシック"/>
        <family val="3"/>
      </rPr>
      <t>人のCCWCメンバーに対して子どもの権利と子どもの保護認知向上の訓練を行う</t>
    </r>
    <r>
      <rPr>
        <sz val="10"/>
        <rFont val="Arial"/>
        <family val="2"/>
      </rPr>
      <t xml:space="preserve">  (</t>
    </r>
    <r>
      <rPr>
        <sz val="10"/>
        <rFont val="ＭＳ Ｐゴシック"/>
        <family val="3"/>
      </rPr>
      <t>旅費と道具</t>
    </r>
    <r>
      <rPr>
        <sz val="10"/>
        <rFont val="Arial"/>
        <family val="2"/>
      </rPr>
      <t>= $ 6*15</t>
    </r>
    <r>
      <rPr>
        <sz val="10"/>
        <rFont val="ＭＳ Ｐゴシック"/>
        <family val="3"/>
      </rPr>
      <t>人</t>
    </r>
    <r>
      <rPr>
        <sz val="10"/>
        <rFont val="Arial"/>
        <family val="2"/>
      </rPr>
      <t>+1C*1</t>
    </r>
    <r>
      <rPr>
        <sz val="10"/>
        <rFont val="ＭＳ Ｐゴシック"/>
        <family val="3"/>
      </rPr>
      <t>回</t>
    </r>
    <r>
      <rPr>
        <sz val="10"/>
        <rFont val="Arial"/>
        <family val="2"/>
      </rPr>
      <t xml:space="preserve"> =$90)</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</si>
</sst>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Yes&quot;;&quot;Yes&quot;;&quot;No&quot;"/>
    <numFmt numFmtId="193" formatCode="&quot;True&quot;;&quot;True&quot;;&quot;False&quot;"/>
    <numFmt numFmtId="194" formatCode="&quot;On&quot;;&quot;On&quot;;&quot;Off&quot;"/>
    <numFmt numFmtId="195" formatCode="[$€-2]\ #,##0.00_);[Red]\([$€-2]\ #,##0.00\)"/>
    <numFmt numFmtId="196" formatCode="_(&quot;$&quot;* #,##0_);_(&quot;$&quot;* \(#,##0\);_(&quot;$&quot;* &quot;-&quot;??_);_(@_)"/>
    <numFmt numFmtId="197" formatCode="0.0%"/>
    <numFmt numFmtId="198" formatCode="_(* #,##0.000_);_(* \(#,##0.000\);_(* &quot;-&quot;??_);_(@_)"/>
    <numFmt numFmtId="199" formatCode="_(* #,##0.0000_);_(* \(#,##0.0000\);_(* &quot;-&quot;??_);_(@_)"/>
    <numFmt numFmtId="200" formatCode="[$-409]dddd\,\ mmmm\ dd\,\ yyyy"/>
    <numFmt numFmtId="201" formatCode="[$-409]h:mm:ss\ AM/PM"/>
  </numFmts>
  <fonts count="52">
    <font>
      <sz val="10"/>
      <name val="Arial"/>
      <family val="2"/>
    </font>
    <font>
      <sz val="8"/>
      <name val="Arial"/>
      <family val="2"/>
    </font>
    <font>
      <b/>
      <sz val="10"/>
      <name val="Arial"/>
      <family val="2"/>
    </font>
    <font>
      <b/>
      <u val="single"/>
      <sz val="14"/>
      <name val="Arial"/>
      <family val="2"/>
    </font>
    <font>
      <b/>
      <sz val="10"/>
      <color indexed="9"/>
      <name val="Arial"/>
      <family val="2"/>
    </font>
    <font>
      <b/>
      <sz val="14"/>
      <name val="Arial"/>
      <family val="2"/>
    </font>
    <font>
      <b/>
      <i/>
      <sz val="11"/>
      <name val="Arial"/>
      <family val="2"/>
    </font>
    <font>
      <sz val="6"/>
      <name val="ＭＳ Ｐゴシック"/>
      <family val="3"/>
    </font>
    <font>
      <b/>
      <u val="single"/>
      <sz val="14"/>
      <name val="ＭＳ Ｐゴシック"/>
      <family val="3"/>
    </font>
    <font>
      <b/>
      <sz val="14"/>
      <name val="ＭＳ Ｐゴシック"/>
      <family val="3"/>
    </font>
    <font>
      <b/>
      <sz val="10"/>
      <name val="ＭＳ Ｐゴシック"/>
      <family val="3"/>
    </font>
    <font>
      <sz val="10"/>
      <name val="ＭＳ Ｐゴシック"/>
      <family val="3"/>
    </font>
    <font>
      <b/>
      <sz val="11"/>
      <name val="ＭＳ Ｐゴシック"/>
      <family val="3"/>
    </font>
    <font>
      <b/>
      <i/>
      <sz val="11"/>
      <name val="ＭＳ Ｐゴシック"/>
      <family val="3"/>
    </font>
    <font>
      <b/>
      <sz val="10"/>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57"/>
        <bgColor indexed="64"/>
      </patternFill>
    </fill>
    <fill>
      <patternFill patternType="solid">
        <fgColor theme="4" tint="0.3999499976634979"/>
        <bgColor indexed="64"/>
      </patternFill>
    </fill>
    <fill>
      <patternFill patternType="solid">
        <fgColor theme="1" tint="0.49998000264167786"/>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6">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10" xfId="0" applyBorder="1" applyAlignment="1">
      <alignment wrapText="1"/>
    </xf>
    <xf numFmtId="0" fontId="0" fillId="0" borderId="10" xfId="0" applyBorder="1" applyAlignment="1">
      <alignment/>
    </xf>
    <xf numFmtId="0" fontId="4" fillId="33" borderId="10" xfId="0" applyFont="1" applyFill="1" applyBorder="1" applyAlignment="1">
      <alignment wrapText="1"/>
    </xf>
    <xf numFmtId="0" fontId="2" fillId="0" borderId="10" xfId="0" applyFont="1" applyBorder="1" applyAlignment="1">
      <alignment wrapText="1"/>
    </xf>
    <xf numFmtId="0" fontId="0" fillId="0" borderId="0" xfId="0" applyFont="1" applyAlignment="1">
      <alignment/>
    </xf>
    <xf numFmtId="0" fontId="0" fillId="0" borderId="0" xfId="0" applyFont="1" applyAlignment="1">
      <alignment wrapText="1"/>
    </xf>
    <xf numFmtId="0" fontId="2" fillId="0" borderId="0" xfId="0" applyFont="1" applyAlignment="1">
      <alignment/>
    </xf>
    <xf numFmtId="0" fontId="0" fillId="0" borderId="0" xfId="0" applyFont="1" applyAlignment="1">
      <alignment horizontal="left" indent="2"/>
    </xf>
    <xf numFmtId="0" fontId="0" fillId="0" borderId="0" xfId="0" applyFont="1" applyAlignment="1">
      <alignment/>
    </xf>
    <xf numFmtId="0" fontId="0" fillId="0" borderId="0" xfId="0" applyFont="1" applyAlignment="1" quotePrefix="1">
      <alignment horizontal="left" indent="2"/>
    </xf>
    <xf numFmtId="0" fontId="4" fillId="33" borderId="10" xfId="0" applyFont="1" applyFill="1" applyBorder="1" applyAlignment="1">
      <alignment horizontal="center" wrapText="1"/>
    </xf>
    <xf numFmtId="0" fontId="4" fillId="33" borderId="10" xfId="0" applyFont="1" applyFill="1" applyBorder="1" applyAlignment="1">
      <alignment horizontal="center"/>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right"/>
    </xf>
    <xf numFmtId="0" fontId="2" fillId="0" borderId="0" xfId="0" applyFont="1" applyAlignment="1">
      <alignment horizont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183" fontId="0" fillId="0" borderId="10" xfId="49" applyFont="1" applyBorder="1" applyAlignment="1">
      <alignment/>
    </xf>
    <xf numFmtId="183" fontId="4" fillId="33" borderId="10" xfId="0" applyNumberFormat="1" applyFont="1" applyFill="1" applyBorder="1" applyAlignment="1">
      <alignment wrapText="1"/>
    </xf>
    <xf numFmtId="0" fontId="0" fillId="0" borderId="10" xfId="0" applyFont="1" applyBorder="1" applyAlignment="1">
      <alignment wrapText="1"/>
    </xf>
    <xf numFmtId="0" fontId="0" fillId="0" borderId="10" xfId="0" applyFont="1" applyFill="1" applyBorder="1" applyAlignment="1">
      <alignment vertical="center" wrapText="1"/>
    </xf>
    <xf numFmtId="0" fontId="0" fillId="0" borderId="11" xfId="0" applyBorder="1" applyAlignment="1">
      <alignment wrapText="1"/>
    </xf>
    <xf numFmtId="0" fontId="2" fillId="0" borderId="11" xfId="0" applyFont="1" applyBorder="1" applyAlignment="1">
      <alignment wrapText="1"/>
    </xf>
    <xf numFmtId="0" fontId="4" fillId="33" borderId="11" xfId="0" applyFont="1" applyFill="1" applyBorder="1" applyAlignment="1">
      <alignment horizontal="center" wrapText="1"/>
    </xf>
    <xf numFmtId="0" fontId="4" fillId="33" borderId="11" xfId="0" applyFont="1" applyFill="1" applyBorder="1" applyAlignment="1">
      <alignment wrapText="1"/>
    </xf>
    <xf numFmtId="0" fontId="0" fillId="0" borderId="0" xfId="0" applyAlignment="1">
      <alignment horizontal="left" wrapText="1"/>
    </xf>
    <xf numFmtId="0" fontId="0" fillId="0" borderId="10" xfId="0" applyFont="1" applyBorder="1" applyAlignment="1">
      <alignment horizontal="left" wrapText="1"/>
    </xf>
    <xf numFmtId="0" fontId="6" fillId="14" borderId="10" xfId="0" applyFont="1" applyFill="1" applyBorder="1" applyAlignment="1">
      <alignment horizontal="left" wrapText="1"/>
    </xf>
    <xf numFmtId="0" fontId="0" fillId="14" borderId="11" xfId="0" applyFill="1" applyBorder="1" applyAlignment="1">
      <alignment wrapText="1"/>
    </xf>
    <xf numFmtId="0" fontId="0" fillId="14" borderId="10" xfId="0" applyFill="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6" fillId="14" borderId="10" xfId="0" applyFont="1" applyFill="1" applyBorder="1" applyAlignment="1">
      <alignment horizontal="center" wrapText="1"/>
    </xf>
    <xf numFmtId="0" fontId="2" fillId="0" borderId="10" xfId="0" applyFont="1" applyBorder="1" applyAlignment="1">
      <alignment horizontal="center" wrapText="1"/>
    </xf>
    <xf numFmtId="0" fontId="0" fillId="14" borderId="10" xfId="0" applyFill="1" applyBorder="1" applyAlignment="1">
      <alignment horizontal="center" wrapText="1"/>
    </xf>
    <xf numFmtId="0" fontId="0" fillId="0" borderId="10" xfId="0" applyBorder="1" applyAlignment="1">
      <alignment horizontal="right" wrapText="1"/>
    </xf>
    <xf numFmtId="0" fontId="6" fillId="14" borderId="10" xfId="0" applyFont="1" applyFill="1" applyBorder="1" applyAlignment="1">
      <alignment horizontal="right" wrapText="1"/>
    </xf>
    <xf numFmtId="0" fontId="2" fillId="34" borderId="12" xfId="0" applyFont="1" applyFill="1" applyBorder="1" applyAlignment="1">
      <alignment horizontal="center" vertical="center" wrapText="1"/>
    </xf>
    <xf numFmtId="0" fontId="0" fillId="35" borderId="10" xfId="0" applyFill="1" applyBorder="1" applyAlignment="1">
      <alignment/>
    </xf>
    <xf numFmtId="0" fontId="0" fillId="36" borderId="10" xfId="0" applyFill="1" applyBorder="1" applyAlignment="1">
      <alignment/>
    </xf>
    <xf numFmtId="0" fontId="50" fillId="36" borderId="10" xfId="0" applyFont="1" applyFill="1" applyBorder="1" applyAlignment="1">
      <alignment/>
    </xf>
    <xf numFmtId="0" fontId="0" fillId="0" borderId="0" xfId="0" applyFont="1" applyAlignment="1">
      <alignment/>
    </xf>
    <xf numFmtId="0" fontId="0" fillId="0" borderId="12" xfId="0" applyFill="1" applyBorder="1" applyAlignment="1">
      <alignment/>
    </xf>
    <xf numFmtId="183" fontId="51" fillId="0" borderId="10" xfId="49" applyFont="1" applyBorder="1" applyAlignment="1">
      <alignment/>
    </xf>
    <xf numFmtId="183" fontId="51" fillId="14" borderId="10" xfId="49" applyFont="1" applyFill="1" applyBorder="1" applyAlignment="1">
      <alignment/>
    </xf>
    <xf numFmtId="0" fontId="51" fillId="0" borderId="0" xfId="0" applyFont="1" applyAlignment="1">
      <alignment/>
    </xf>
    <xf numFmtId="0" fontId="2" fillId="0" borderId="10" xfId="0" applyFont="1" applyBorder="1" applyAlignment="1">
      <alignment horizontal="right"/>
    </xf>
    <xf numFmtId="0" fontId="0" fillId="0" borderId="10" xfId="0" applyFont="1" applyBorder="1" applyAlignment="1">
      <alignment horizontal="center"/>
    </xf>
    <xf numFmtId="0" fontId="0" fillId="0" borderId="10" xfId="0" applyFill="1" applyBorder="1" applyAlignment="1">
      <alignment/>
    </xf>
    <xf numFmtId="0" fontId="50" fillId="0" borderId="13" xfId="0" applyFont="1" applyFill="1" applyBorder="1" applyAlignment="1">
      <alignment/>
    </xf>
    <xf numFmtId="0" fontId="0" fillId="0" borderId="10" xfId="0" applyFont="1" applyBorder="1" applyAlignment="1">
      <alignment/>
    </xf>
    <xf numFmtId="183" fontId="0" fillId="0" borderId="11" xfId="49" applyFont="1" applyBorder="1" applyAlignment="1">
      <alignment/>
    </xf>
    <xf numFmtId="0" fontId="2" fillId="0" borderId="13" xfId="0" applyFont="1" applyFill="1" applyBorder="1" applyAlignment="1">
      <alignment horizontal="center" vertical="center" wrapText="1"/>
    </xf>
    <xf numFmtId="2" fontId="0" fillId="0" borderId="10" xfId="0" applyNumberFormat="1" applyFont="1" applyBorder="1" applyAlignment="1">
      <alignment horizontal="center"/>
    </xf>
    <xf numFmtId="183" fontId="0" fillId="0" borderId="10" xfId="49" applyFont="1" applyBorder="1" applyAlignment="1">
      <alignment/>
    </xf>
    <xf numFmtId="0" fontId="10" fillId="34" borderId="10" xfId="0" applyFont="1" applyFill="1" applyBorder="1" applyAlignment="1">
      <alignment horizontal="center" vertical="center" wrapText="1"/>
    </xf>
    <xf numFmtId="0" fontId="10" fillId="34" borderId="10" xfId="0" applyFont="1" applyFill="1" applyBorder="1" applyAlignment="1">
      <alignment horizontal="center" vertical="center"/>
    </xf>
    <xf numFmtId="0" fontId="11" fillId="0" borderId="10" xfId="0" applyFont="1" applyBorder="1" applyAlignment="1">
      <alignment horizontal="left" wrapText="1"/>
    </xf>
    <xf numFmtId="0" fontId="12" fillId="0" borderId="10" xfId="0" applyFont="1" applyBorder="1" applyAlignment="1">
      <alignment horizontal="left"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11" fillId="0" borderId="10" xfId="0" applyFont="1" applyBorder="1" applyAlignment="1">
      <alignment wrapText="1"/>
    </xf>
    <xf numFmtId="0" fontId="10" fillId="0" borderId="10" xfId="0" applyFont="1" applyBorder="1" applyAlignment="1">
      <alignment wrapText="1"/>
    </xf>
    <xf numFmtId="0" fontId="13" fillId="14" borderId="10" xfId="0" applyFont="1" applyFill="1" applyBorder="1" applyAlignment="1">
      <alignment horizontal="left" wrapText="1"/>
    </xf>
    <xf numFmtId="0" fontId="14" fillId="33" borderId="10" xfId="0" applyFont="1" applyFill="1" applyBorder="1" applyAlignment="1">
      <alignment horizontal="center" wrapText="1"/>
    </xf>
    <xf numFmtId="0" fontId="14" fillId="33" borderId="10" xfId="0" applyFont="1" applyFill="1" applyBorder="1" applyAlignment="1">
      <alignment wrapText="1"/>
    </xf>
    <xf numFmtId="0" fontId="0" fillId="0" borderId="10" xfId="0" applyFont="1" applyFill="1" applyBorder="1" applyAlignment="1">
      <alignment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1" xfId="0" applyFont="1" applyBorder="1" applyAlignment="1">
      <alignment horizontal="center"/>
    </xf>
    <xf numFmtId="0" fontId="8" fillId="37" borderId="0" xfId="0" applyFont="1" applyFill="1" applyAlignment="1">
      <alignment horizontal="center" vertical="top" wrapText="1"/>
    </xf>
    <xf numFmtId="0" fontId="3" fillId="37" borderId="0" xfId="0" applyFont="1" applyFill="1" applyAlignment="1">
      <alignment horizontal="center" vertical="top" wrapText="1"/>
    </xf>
    <xf numFmtId="0" fontId="3" fillId="37" borderId="0" xfId="0" applyFont="1" applyFill="1" applyAlignment="1">
      <alignment horizontal="left" vertical="center" wrapText="1"/>
    </xf>
    <xf numFmtId="0" fontId="9" fillId="37" borderId="0" xfId="0" applyFont="1" applyFill="1" applyBorder="1" applyAlignment="1">
      <alignment horizontal="left" vertical="justify" wrapText="1"/>
    </xf>
    <xf numFmtId="0" fontId="5" fillId="37" borderId="0" xfId="0" applyFont="1" applyFill="1" applyBorder="1" applyAlignment="1">
      <alignment horizontal="left" vertical="justify" wrapText="1"/>
    </xf>
    <xf numFmtId="0" fontId="5" fillId="37" borderId="16" xfId="0" applyFont="1" applyFill="1" applyBorder="1" applyAlignment="1">
      <alignment horizontal="left" vertical="justify" wrapText="1"/>
    </xf>
    <xf numFmtId="0" fontId="5" fillId="37" borderId="17" xfId="0" applyFont="1" applyFill="1" applyBorder="1" applyAlignment="1">
      <alignment horizontal="left" vertical="justify" wrapText="1"/>
    </xf>
    <xf numFmtId="0" fontId="0" fillId="0" borderId="0" xfId="0" applyAlignment="1">
      <alignment horizontal="left" wrapText="1"/>
    </xf>
    <xf numFmtId="0" fontId="0" fillId="0" borderId="0" xfId="0" applyAlignment="1">
      <alignment horizontal="center" wrapText="1"/>
    </xf>
    <xf numFmtId="0" fontId="11" fillId="0" borderId="0" xfId="0" applyFont="1" applyAlignment="1">
      <alignment horizontal="center" wrapText="1"/>
    </xf>
    <xf numFmtId="0" fontId="11" fillId="0" borderId="0" xfId="0" applyFont="1" applyAlignment="1">
      <alignment wrapText="1"/>
    </xf>
    <xf numFmtId="0" fontId="0" fillId="0" borderId="1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3"/>
  <sheetViews>
    <sheetView tabSelected="1" zoomScalePageLayoutView="0" workbookViewId="0" topLeftCell="A1">
      <pane ySplit="6" topLeftCell="A7" activePane="bottomLeft" state="frozen"/>
      <selection pane="topLeft" activeCell="B1" sqref="B1"/>
      <selection pane="bottomLeft" activeCell="B29" sqref="B29"/>
    </sheetView>
  </sheetViews>
  <sheetFormatPr defaultColWidth="9.140625" defaultRowHeight="12.75"/>
  <cols>
    <col min="1" max="1" width="5.140625" style="1" customWidth="1"/>
    <col min="2" max="2" width="60.00390625" style="2" customWidth="1"/>
    <col min="3" max="3" width="9.421875" style="2" customWidth="1"/>
    <col min="4" max="4" width="7.57421875" style="2" customWidth="1"/>
    <col min="5" max="5" width="8.140625" style="2" customWidth="1"/>
    <col min="6" max="6" width="11.28125" style="0" customWidth="1"/>
    <col min="7" max="7" width="7.7109375" style="0" customWidth="1"/>
    <col min="8" max="8" width="7.8515625" style="0" customWidth="1"/>
    <col min="9" max="11" width="7.57421875" style="0" customWidth="1"/>
    <col min="12" max="12" width="6.57421875" style="0" customWidth="1"/>
    <col min="13" max="13" width="7.7109375" style="0" customWidth="1"/>
    <col min="14" max="14" width="6.421875" style="0" customWidth="1"/>
    <col min="15" max="15" width="6.28125" style="0" customWidth="1"/>
    <col min="16" max="16" width="6.8515625" style="0" customWidth="1"/>
    <col min="17" max="17" width="7.28125" style="0" customWidth="1"/>
    <col min="18" max="19" width="7.421875" style="0" customWidth="1"/>
    <col min="20" max="20" width="7.28125" style="0" customWidth="1"/>
    <col min="21" max="21" width="7.7109375" style="0" customWidth="1"/>
    <col min="22" max="22" width="7.421875" style="0" customWidth="1"/>
    <col min="23" max="23" width="7.7109375" style="0" customWidth="1"/>
    <col min="24" max="24" width="7.8515625" style="0" customWidth="1"/>
    <col min="25" max="25" width="7.57421875" style="0" customWidth="1"/>
  </cols>
  <sheetData>
    <row r="1" spans="1:6" ht="21.75" customHeight="1">
      <c r="A1" s="74" t="s">
        <v>76</v>
      </c>
      <c r="B1" s="75"/>
      <c r="C1" s="75"/>
      <c r="D1" s="75"/>
      <c r="E1" s="75"/>
      <c r="F1" s="75"/>
    </row>
    <row r="2" spans="1:6" ht="16.5" customHeight="1">
      <c r="A2" s="76" t="s">
        <v>34</v>
      </c>
      <c r="B2" s="76"/>
      <c r="C2" s="76"/>
      <c r="D2" s="76"/>
      <c r="E2" s="76"/>
      <c r="F2" s="76"/>
    </row>
    <row r="3" spans="1:8" ht="23.25" customHeight="1">
      <c r="A3" s="77" t="s">
        <v>37</v>
      </c>
      <c r="B3" s="78"/>
      <c r="C3" s="78"/>
      <c r="D3" s="78"/>
      <c r="E3" s="78"/>
      <c r="F3" s="78"/>
      <c r="H3" t="s">
        <v>30</v>
      </c>
    </row>
    <row r="4" spans="1:6" ht="21" customHeight="1">
      <c r="A4" s="77" t="s">
        <v>35</v>
      </c>
      <c r="B4" s="78"/>
      <c r="C4" s="78"/>
      <c r="D4" s="78"/>
      <c r="E4" s="78"/>
      <c r="F4" s="78"/>
    </row>
    <row r="5" spans="1:18" ht="18.75" customHeight="1">
      <c r="A5" s="79" t="s">
        <v>36</v>
      </c>
      <c r="B5" s="79"/>
      <c r="C5" s="79"/>
      <c r="D5" s="79"/>
      <c r="E5" s="79"/>
      <c r="F5" s="80"/>
      <c r="G5" s="71">
        <v>2016</v>
      </c>
      <c r="H5" s="72"/>
      <c r="I5" s="72"/>
      <c r="J5" s="72"/>
      <c r="K5" s="72"/>
      <c r="L5" s="72"/>
      <c r="M5" s="72"/>
      <c r="N5" s="73"/>
      <c r="O5" s="71">
        <v>2017</v>
      </c>
      <c r="P5" s="72"/>
      <c r="Q5" s="72"/>
      <c r="R5" s="73"/>
    </row>
    <row r="6" spans="1:20" ht="49.5" customHeight="1">
      <c r="A6" s="19" t="s">
        <v>0</v>
      </c>
      <c r="B6" s="59" t="s">
        <v>42</v>
      </c>
      <c r="C6" s="20" t="s">
        <v>38</v>
      </c>
      <c r="D6" s="59" t="s">
        <v>39</v>
      </c>
      <c r="E6" s="59" t="s">
        <v>40</v>
      </c>
      <c r="F6" s="60" t="s">
        <v>41</v>
      </c>
      <c r="G6" s="41" t="s">
        <v>17</v>
      </c>
      <c r="H6" s="41" t="s">
        <v>18</v>
      </c>
      <c r="I6" s="41" t="s">
        <v>19</v>
      </c>
      <c r="J6" s="41" t="s">
        <v>20</v>
      </c>
      <c r="K6" s="41" t="s">
        <v>21</v>
      </c>
      <c r="L6" s="41" t="s">
        <v>22</v>
      </c>
      <c r="M6" s="41" t="s">
        <v>23</v>
      </c>
      <c r="N6" s="41" t="s">
        <v>28</v>
      </c>
      <c r="O6" s="41" t="s">
        <v>24</v>
      </c>
      <c r="P6" s="41" t="s">
        <v>25</v>
      </c>
      <c r="Q6" s="41" t="s">
        <v>26</v>
      </c>
      <c r="R6" s="41" t="s">
        <v>27</v>
      </c>
      <c r="T6" s="56" t="s">
        <v>29</v>
      </c>
    </row>
    <row r="7" spans="1:18" ht="15" customHeight="1">
      <c r="A7" s="14" t="s">
        <v>1</v>
      </c>
      <c r="B7" s="5" t="s">
        <v>2</v>
      </c>
      <c r="C7" s="5"/>
      <c r="D7" s="5"/>
      <c r="E7" s="5"/>
      <c r="F7" s="5"/>
      <c r="G7" s="4"/>
      <c r="H7" s="4"/>
      <c r="I7" s="4"/>
      <c r="J7" s="4"/>
      <c r="K7" s="4"/>
      <c r="L7" s="4"/>
      <c r="M7" s="4"/>
      <c r="N7" s="4"/>
      <c r="O7" s="4"/>
      <c r="P7" s="4"/>
      <c r="Q7" s="4"/>
      <c r="R7" s="4"/>
    </row>
    <row r="8" spans="1:18" ht="15" customHeight="1">
      <c r="A8" s="16">
        <v>1</v>
      </c>
      <c r="B8" s="62" t="s">
        <v>67</v>
      </c>
      <c r="C8" s="39"/>
      <c r="D8" s="3"/>
      <c r="E8" s="3"/>
      <c r="F8" s="47"/>
      <c r="G8" s="4"/>
      <c r="H8" s="4"/>
      <c r="I8" s="4"/>
      <c r="J8" s="4"/>
      <c r="K8" s="4"/>
      <c r="L8" s="4"/>
      <c r="M8" s="4"/>
      <c r="N8" s="4"/>
      <c r="O8" s="4"/>
      <c r="P8" s="4"/>
      <c r="Q8" s="4"/>
      <c r="R8" s="4"/>
    </row>
    <row r="9" spans="1:18" ht="15" customHeight="1">
      <c r="A9" s="51" t="s">
        <v>43</v>
      </c>
      <c r="B9" s="61" t="s">
        <v>44</v>
      </c>
      <c r="C9" s="21">
        <v>100</v>
      </c>
      <c r="D9" s="34">
        <v>12</v>
      </c>
      <c r="E9" s="61" t="s">
        <v>79</v>
      </c>
      <c r="F9" s="21">
        <f>C9*D9</f>
        <v>1200</v>
      </c>
      <c r="G9" s="4">
        <v>100</v>
      </c>
      <c r="H9" s="4">
        <v>100</v>
      </c>
      <c r="I9" s="4">
        <v>100</v>
      </c>
      <c r="J9" s="4">
        <v>100</v>
      </c>
      <c r="K9" s="4">
        <v>100</v>
      </c>
      <c r="L9" s="4">
        <v>100</v>
      </c>
      <c r="M9" s="4">
        <v>100</v>
      </c>
      <c r="N9" s="4">
        <v>100</v>
      </c>
      <c r="O9" s="4">
        <v>100</v>
      </c>
      <c r="P9" s="4">
        <v>100</v>
      </c>
      <c r="Q9" s="4">
        <v>100</v>
      </c>
      <c r="R9" s="4">
        <v>100</v>
      </c>
    </row>
    <row r="10" spans="1:18" ht="15" customHeight="1">
      <c r="A10" s="51"/>
      <c r="B10" s="30"/>
      <c r="C10" s="21"/>
      <c r="D10" s="34"/>
      <c r="E10" s="30"/>
      <c r="F10" s="21"/>
      <c r="G10" s="4"/>
      <c r="H10" s="4"/>
      <c r="I10" s="4"/>
      <c r="J10" s="4"/>
      <c r="K10" s="4"/>
      <c r="L10" s="4"/>
      <c r="M10" s="4"/>
      <c r="N10" s="4"/>
      <c r="O10" s="4"/>
      <c r="P10" s="4"/>
      <c r="Q10" s="4"/>
      <c r="R10" s="4"/>
    </row>
    <row r="11" spans="1:18" ht="15" customHeight="1">
      <c r="A11" s="17" t="s">
        <v>3</v>
      </c>
      <c r="B11" s="67" t="s">
        <v>66</v>
      </c>
      <c r="C11" s="40"/>
      <c r="D11" s="36"/>
      <c r="E11" s="31"/>
      <c r="F11" s="31"/>
      <c r="G11" s="42"/>
      <c r="H11" s="42"/>
      <c r="I11" s="42"/>
      <c r="J11" s="42"/>
      <c r="K11" s="42"/>
      <c r="L11" s="42"/>
      <c r="M11" s="42"/>
      <c r="N11" s="42"/>
      <c r="O11" s="42"/>
      <c r="P11" s="42"/>
      <c r="Q11" s="42"/>
      <c r="R11" s="42"/>
    </row>
    <row r="12" spans="1:18" ht="15" customHeight="1">
      <c r="A12" s="16">
        <v>2</v>
      </c>
      <c r="B12" s="62" t="s">
        <v>49</v>
      </c>
      <c r="C12" s="25"/>
      <c r="D12" s="35"/>
      <c r="E12" s="3"/>
      <c r="F12" s="47"/>
      <c r="G12" s="4"/>
      <c r="H12" s="4"/>
      <c r="I12" s="4"/>
      <c r="J12" s="4"/>
      <c r="K12" s="4"/>
      <c r="L12" s="4"/>
      <c r="M12" s="4"/>
      <c r="N12" s="4"/>
      <c r="O12" s="4"/>
      <c r="P12" s="4"/>
      <c r="Q12" s="4"/>
      <c r="R12" s="4"/>
    </row>
    <row r="13" spans="1:18" ht="15" customHeight="1">
      <c r="A13" s="51" t="s">
        <v>4</v>
      </c>
      <c r="B13" s="61" t="s">
        <v>45</v>
      </c>
      <c r="C13" s="21">
        <v>130</v>
      </c>
      <c r="D13" s="35">
        <v>12</v>
      </c>
      <c r="E13" s="65" t="s">
        <v>79</v>
      </c>
      <c r="F13" s="21">
        <f aca="true" t="shared" si="0" ref="F13:F19">C13*D13</f>
        <v>1560</v>
      </c>
      <c r="G13" s="4">
        <v>130</v>
      </c>
      <c r="H13" s="4">
        <v>130</v>
      </c>
      <c r="I13" s="4">
        <v>130</v>
      </c>
      <c r="J13" s="4">
        <v>130</v>
      </c>
      <c r="K13" s="4">
        <v>130</v>
      </c>
      <c r="L13" s="4">
        <v>130</v>
      </c>
      <c r="M13" s="4">
        <v>130</v>
      </c>
      <c r="N13" s="4">
        <v>130</v>
      </c>
      <c r="O13" s="4">
        <v>130</v>
      </c>
      <c r="P13" s="4">
        <v>130</v>
      </c>
      <c r="Q13" s="4">
        <v>130</v>
      </c>
      <c r="R13" s="4">
        <v>130</v>
      </c>
    </row>
    <row r="14" spans="1:18" ht="15" customHeight="1">
      <c r="A14" s="51" t="s">
        <v>5</v>
      </c>
      <c r="B14" s="61" t="s">
        <v>46</v>
      </c>
      <c r="C14" s="21">
        <v>10</v>
      </c>
      <c r="D14" s="35">
        <v>12</v>
      </c>
      <c r="E14" s="65" t="s">
        <v>79</v>
      </c>
      <c r="F14" s="21">
        <f t="shared" si="0"/>
        <v>120</v>
      </c>
      <c r="G14" s="4">
        <v>10</v>
      </c>
      <c r="H14" s="4">
        <v>10</v>
      </c>
      <c r="I14" s="4">
        <v>10</v>
      </c>
      <c r="J14" s="4">
        <v>10</v>
      </c>
      <c r="K14" s="4">
        <v>10</v>
      </c>
      <c r="L14" s="4">
        <v>10</v>
      </c>
      <c r="M14" s="4">
        <v>10</v>
      </c>
      <c r="N14" s="4">
        <v>10</v>
      </c>
      <c r="O14" s="4">
        <v>10</v>
      </c>
      <c r="P14" s="4">
        <v>10</v>
      </c>
      <c r="Q14" s="4">
        <v>10</v>
      </c>
      <c r="R14" s="4">
        <v>10</v>
      </c>
    </row>
    <row r="15" spans="1:18" ht="15" customHeight="1">
      <c r="A15" s="51" t="s">
        <v>31</v>
      </c>
      <c r="B15" s="61" t="s">
        <v>47</v>
      </c>
      <c r="C15" s="21">
        <v>10</v>
      </c>
      <c r="D15" s="35">
        <v>12</v>
      </c>
      <c r="E15" s="65" t="s">
        <v>79</v>
      </c>
      <c r="F15" s="21">
        <f t="shared" si="0"/>
        <v>120</v>
      </c>
      <c r="G15">
        <v>10</v>
      </c>
      <c r="H15">
        <v>10</v>
      </c>
      <c r="I15">
        <v>10</v>
      </c>
      <c r="J15">
        <v>10</v>
      </c>
      <c r="K15">
        <v>10</v>
      </c>
      <c r="L15">
        <v>10</v>
      </c>
      <c r="M15">
        <v>10</v>
      </c>
      <c r="N15">
        <v>10</v>
      </c>
      <c r="O15">
        <v>10</v>
      </c>
      <c r="P15">
        <v>10</v>
      </c>
      <c r="Q15">
        <v>10</v>
      </c>
      <c r="R15">
        <v>10</v>
      </c>
    </row>
    <row r="16" spans="1:18" ht="15" customHeight="1">
      <c r="A16" s="51">
        <v>2.4</v>
      </c>
      <c r="B16" s="61" t="s">
        <v>48</v>
      </c>
      <c r="C16" s="21">
        <v>5</v>
      </c>
      <c r="D16" s="35">
        <v>12</v>
      </c>
      <c r="E16" s="65" t="s">
        <v>79</v>
      </c>
      <c r="F16" s="21">
        <f>C16*D16</f>
        <v>60</v>
      </c>
      <c r="G16" s="52">
        <v>5</v>
      </c>
      <c r="H16" s="52">
        <v>5</v>
      </c>
      <c r="I16" s="52">
        <v>5</v>
      </c>
      <c r="J16" s="52">
        <v>5</v>
      </c>
      <c r="K16" s="52">
        <v>5</v>
      </c>
      <c r="L16" s="52">
        <v>5</v>
      </c>
      <c r="M16" s="52">
        <v>5</v>
      </c>
      <c r="N16" s="52">
        <v>5</v>
      </c>
      <c r="O16" s="52">
        <v>5</v>
      </c>
      <c r="P16" s="52">
        <v>5</v>
      </c>
      <c r="Q16" s="52">
        <v>5</v>
      </c>
      <c r="R16" s="52">
        <v>5</v>
      </c>
    </row>
    <row r="17" spans="1:20" ht="15" customHeight="1">
      <c r="A17" s="16"/>
      <c r="B17" s="30"/>
      <c r="C17" s="25"/>
      <c r="D17" s="35"/>
      <c r="E17" s="23"/>
      <c r="F17" s="47"/>
      <c r="G17" s="46"/>
      <c r="H17" s="46"/>
      <c r="I17" s="46"/>
      <c r="J17" s="46"/>
      <c r="K17" s="46"/>
      <c r="L17" s="46"/>
      <c r="M17" s="46"/>
      <c r="N17" s="46"/>
      <c r="O17" s="46"/>
      <c r="P17" s="46"/>
      <c r="Q17" s="46"/>
      <c r="R17" s="46"/>
      <c r="T17" s="49"/>
    </row>
    <row r="18" spans="1:18" ht="15" customHeight="1">
      <c r="A18" s="16">
        <v>3</v>
      </c>
      <c r="B18" s="62" t="s">
        <v>50</v>
      </c>
      <c r="C18" s="25"/>
      <c r="D18" s="35"/>
      <c r="E18" s="23"/>
      <c r="F18" s="47"/>
      <c r="G18" s="4"/>
      <c r="H18" s="4"/>
      <c r="I18" s="4"/>
      <c r="J18" s="4"/>
      <c r="K18" s="4"/>
      <c r="L18" s="4"/>
      <c r="M18" s="4"/>
      <c r="N18" s="4"/>
      <c r="O18" s="4"/>
      <c r="P18" s="4"/>
      <c r="Q18" s="4"/>
      <c r="R18" s="4"/>
    </row>
    <row r="19" spans="1:18" ht="15" customHeight="1">
      <c r="A19" s="51">
        <v>3.1</v>
      </c>
      <c r="B19" s="61" t="s">
        <v>51</v>
      </c>
      <c r="C19" s="21">
        <v>10</v>
      </c>
      <c r="D19" s="35">
        <v>12</v>
      </c>
      <c r="E19" s="65" t="s">
        <v>79</v>
      </c>
      <c r="F19" s="21">
        <f t="shared" si="0"/>
        <v>120</v>
      </c>
      <c r="G19" s="4">
        <v>10</v>
      </c>
      <c r="H19" s="4">
        <v>10</v>
      </c>
      <c r="I19" s="4">
        <v>10</v>
      </c>
      <c r="J19" s="4">
        <v>10</v>
      </c>
      <c r="K19" s="4">
        <v>10</v>
      </c>
      <c r="L19" s="4">
        <v>10</v>
      </c>
      <c r="M19" s="4">
        <v>10</v>
      </c>
      <c r="N19" s="4">
        <v>10</v>
      </c>
      <c r="O19" s="4">
        <v>10</v>
      </c>
      <c r="P19" s="4">
        <v>10</v>
      </c>
      <c r="Q19" s="4">
        <v>10</v>
      </c>
      <c r="R19" s="4">
        <v>10</v>
      </c>
    </row>
    <row r="20" spans="1:20" ht="15" customHeight="1">
      <c r="A20" s="16"/>
      <c r="B20" s="30"/>
      <c r="C20" s="25"/>
      <c r="D20" s="35"/>
      <c r="E20" s="23"/>
      <c r="F20" s="47"/>
      <c r="G20" s="4"/>
      <c r="H20" s="4"/>
      <c r="I20" s="4"/>
      <c r="J20" s="4"/>
      <c r="K20" s="4"/>
      <c r="L20" s="4"/>
      <c r="M20" s="4"/>
      <c r="N20" s="4"/>
      <c r="O20" s="4"/>
      <c r="P20" s="4"/>
      <c r="Q20" s="4"/>
      <c r="R20" s="4"/>
      <c r="T20" s="49"/>
    </row>
    <row r="21" spans="1:18" ht="14.25">
      <c r="A21" s="16">
        <v>4</v>
      </c>
      <c r="B21" s="67" t="s">
        <v>65</v>
      </c>
      <c r="C21" s="32"/>
      <c r="D21" s="38"/>
      <c r="E21" s="33"/>
      <c r="F21" s="48"/>
      <c r="G21" s="42"/>
      <c r="H21" s="42"/>
      <c r="I21" s="42"/>
      <c r="J21" s="42"/>
      <c r="K21" s="42"/>
      <c r="L21" s="42"/>
      <c r="M21" s="42"/>
      <c r="N21" s="42"/>
      <c r="O21" s="42"/>
      <c r="P21" s="42"/>
      <c r="Q21" s="42"/>
      <c r="R21" s="42"/>
    </row>
    <row r="22" spans="1:18" ht="12.75">
      <c r="A22" s="51" t="s">
        <v>6</v>
      </c>
      <c r="B22" s="61" t="s">
        <v>73</v>
      </c>
      <c r="C22" s="21">
        <v>100</v>
      </c>
      <c r="D22" s="35">
        <v>6</v>
      </c>
      <c r="E22" s="65" t="s">
        <v>80</v>
      </c>
      <c r="F22" s="21">
        <f>C22*D22</f>
        <v>600</v>
      </c>
      <c r="G22" s="4">
        <v>100</v>
      </c>
      <c r="H22" s="4"/>
      <c r="I22" s="4">
        <v>100</v>
      </c>
      <c r="J22" s="4"/>
      <c r="K22" s="4">
        <v>100</v>
      </c>
      <c r="L22" s="4"/>
      <c r="M22" s="4">
        <v>100</v>
      </c>
      <c r="N22" s="4"/>
      <c r="O22" s="4">
        <v>100</v>
      </c>
      <c r="P22" s="4"/>
      <c r="Q22" s="4">
        <v>100</v>
      </c>
      <c r="R22" s="4"/>
    </row>
    <row r="23" spans="1:18" ht="29.25" customHeight="1">
      <c r="A23" s="51" t="s">
        <v>7</v>
      </c>
      <c r="B23" s="63" t="s">
        <v>52</v>
      </c>
      <c r="C23" s="21">
        <v>30</v>
      </c>
      <c r="D23" s="35">
        <v>12</v>
      </c>
      <c r="E23" s="65" t="s">
        <v>79</v>
      </c>
      <c r="F23" s="21">
        <f>C23*D23</f>
        <v>360</v>
      </c>
      <c r="G23" s="4">
        <v>30</v>
      </c>
      <c r="H23" s="4">
        <v>30</v>
      </c>
      <c r="I23" s="4">
        <v>30</v>
      </c>
      <c r="J23" s="4">
        <v>30</v>
      </c>
      <c r="K23" s="4">
        <v>30</v>
      </c>
      <c r="L23" s="4">
        <v>30</v>
      </c>
      <c r="M23" s="4">
        <v>30</v>
      </c>
      <c r="N23" s="4">
        <v>30</v>
      </c>
      <c r="O23" s="4">
        <v>30</v>
      </c>
      <c r="P23" s="4">
        <v>30</v>
      </c>
      <c r="Q23" s="4">
        <v>30</v>
      </c>
      <c r="R23" s="4">
        <v>30</v>
      </c>
    </row>
    <row r="24" spans="1:18" ht="12.75">
      <c r="A24" s="51">
        <v>4.3</v>
      </c>
      <c r="B24" s="63" t="s">
        <v>72</v>
      </c>
      <c r="C24" s="21">
        <v>70</v>
      </c>
      <c r="D24" s="35">
        <v>12</v>
      </c>
      <c r="E24" s="65" t="s">
        <v>79</v>
      </c>
      <c r="F24" s="21">
        <f>C24*D24</f>
        <v>840</v>
      </c>
      <c r="G24" s="4">
        <v>70</v>
      </c>
      <c r="H24" s="4">
        <v>70</v>
      </c>
      <c r="I24" s="4">
        <v>70</v>
      </c>
      <c r="J24" s="4">
        <v>70</v>
      </c>
      <c r="K24" s="4">
        <v>70</v>
      </c>
      <c r="L24" s="4">
        <v>70</v>
      </c>
      <c r="M24" s="4">
        <v>70</v>
      </c>
      <c r="N24" s="4">
        <v>70</v>
      </c>
      <c r="O24" s="4">
        <v>70</v>
      </c>
      <c r="P24" s="4">
        <v>70</v>
      </c>
      <c r="Q24" s="4">
        <v>70</v>
      </c>
      <c r="R24" s="4">
        <v>70</v>
      </c>
    </row>
    <row r="25" spans="1:18" ht="12.75">
      <c r="A25" s="51"/>
      <c r="B25" s="24"/>
      <c r="C25" s="55"/>
      <c r="D25" s="35"/>
      <c r="E25" s="23"/>
      <c r="F25" s="21"/>
      <c r="G25" s="4"/>
      <c r="H25" s="4"/>
      <c r="I25" s="4"/>
      <c r="J25" s="4"/>
      <c r="K25" s="4"/>
      <c r="L25" s="4"/>
      <c r="M25" s="4"/>
      <c r="N25" s="4"/>
      <c r="O25" s="4"/>
      <c r="P25" s="4"/>
      <c r="Q25" s="4"/>
      <c r="R25" s="4"/>
    </row>
    <row r="26" spans="1:18" ht="12.75">
      <c r="A26" s="16">
        <v>5</v>
      </c>
      <c r="B26" s="64" t="s">
        <v>53</v>
      </c>
      <c r="C26" s="25"/>
      <c r="D26" s="35"/>
      <c r="E26" s="23"/>
      <c r="F26" s="47"/>
      <c r="G26" s="4"/>
      <c r="H26" s="4"/>
      <c r="I26" s="4"/>
      <c r="J26" s="4"/>
      <c r="K26" s="4"/>
      <c r="L26" s="4"/>
      <c r="M26" s="4"/>
      <c r="N26" s="4"/>
      <c r="O26" s="4"/>
      <c r="P26" s="4"/>
      <c r="Q26" s="4"/>
      <c r="R26" s="4"/>
    </row>
    <row r="27" spans="1:18" ht="12.75">
      <c r="A27" s="51">
        <v>5.1</v>
      </c>
      <c r="B27" s="30" t="s">
        <v>54</v>
      </c>
      <c r="C27" s="21">
        <v>30</v>
      </c>
      <c r="D27" s="34">
        <v>12</v>
      </c>
      <c r="E27" s="61" t="s">
        <v>79</v>
      </c>
      <c r="F27" s="21">
        <f aca="true" t="shared" si="1" ref="F27:F32">C27*D27</f>
        <v>360</v>
      </c>
      <c r="G27" s="4">
        <v>30</v>
      </c>
      <c r="H27" s="4">
        <v>30</v>
      </c>
      <c r="I27" s="4">
        <v>30</v>
      </c>
      <c r="J27" s="4">
        <v>30</v>
      </c>
      <c r="K27" s="4">
        <v>30</v>
      </c>
      <c r="L27" s="4">
        <v>30</v>
      </c>
      <c r="M27" s="4">
        <v>30</v>
      </c>
      <c r="N27" s="4">
        <v>30</v>
      </c>
      <c r="O27" s="4">
        <v>30</v>
      </c>
      <c r="P27" s="4">
        <v>30</v>
      </c>
      <c r="Q27" s="4">
        <v>30</v>
      </c>
      <c r="R27" s="4">
        <v>30</v>
      </c>
    </row>
    <row r="28" spans="1:18" ht="12.75">
      <c r="A28" s="51">
        <v>5.2</v>
      </c>
      <c r="B28" s="30" t="s">
        <v>55</v>
      </c>
      <c r="C28" s="21">
        <v>50</v>
      </c>
      <c r="D28" s="34">
        <v>12</v>
      </c>
      <c r="E28" s="61" t="s">
        <v>79</v>
      </c>
      <c r="F28" s="21">
        <f t="shared" si="1"/>
        <v>600</v>
      </c>
      <c r="G28" s="4">
        <v>50</v>
      </c>
      <c r="H28" s="4">
        <v>50</v>
      </c>
      <c r="I28" s="4">
        <v>50</v>
      </c>
      <c r="J28" s="4">
        <v>50</v>
      </c>
      <c r="K28" s="4">
        <v>50</v>
      </c>
      <c r="L28" s="4">
        <v>50</v>
      </c>
      <c r="M28" s="4">
        <v>50</v>
      </c>
      <c r="N28" s="4">
        <v>50</v>
      </c>
      <c r="O28" s="4">
        <v>50</v>
      </c>
      <c r="P28" s="4">
        <v>50</v>
      </c>
      <c r="Q28" s="4">
        <v>50</v>
      </c>
      <c r="R28" s="4">
        <v>50</v>
      </c>
    </row>
    <row r="29" spans="1:18" ht="25.5">
      <c r="A29" s="51">
        <v>5.3</v>
      </c>
      <c r="B29" s="70" t="s">
        <v>92</v>
      </c>
      <c r="C29" s="58">
        <v>90</v>
      </c>
      <c r="D29" s="34">
        <v>1</v>
      </c>
      <c r="E29" s="65" t="s">
        <v>80</v>
      </c>
      <c r="F29" s="58">
        <f t="shared" si="1"/>
        <v>90</v>
      </c>
      <c r="G29" s="54"/>
      <c r="H29" s="54"/>
      <c r="I29" s="54">
        <v>90</v>
      </c>
      <c r="J29" s="54"/>
      <c r="K29" s="54"/>
      <c r="L29" s="54"/>
      <c r="M29" s="54"/>
      <c r="N29" s="54"/>
      <c r="O29" s="54"/>
      <c r="P29" s="54"/>
      <c r="Q29" s="54"/>
      <c r="R29" s="54"/>
    </row>
    <row r="30" spans="1:18" ht="30" customHeight="1">
      <c r="A30" s="51">
        <v>5.4</v>
      </c>
      <c r="B30" s="70" t="s">
        <v>91</v>
      </c>
      <c r="C30" s="21">
        <v>20</v>
      </c>
      <c r="D30" s="35">
        <v>4</v>
      </c>
      <c r="E30" s="65" t="s">
        <v>80</v>
      </c>
      <c r="F30" s="21">
        <f t="shared" si="1"/>
        <v>80</v>
      </c>
      <c r="G30" s="4"/>
      <c r="H30" s="4">
        <v>20</v>
      </c>
      <c r="I30" s="4"/>
      <c r="J30" s="4"/>
      <c r="K30" s="4">
        <v>20</v>
      </c>
      <c r="L30" s="4"/>
      <c r="M30" s="4"/>
      <c r="N30" s="4">
        <v>20</v>
      </c>
      <c r="O30" s="4"/>
      <c r="P30" s="4"/>
      <c r="Q30" s="4">
        <v>20</v>
      </c>
      <c r="R30" s="4"/>
    </row>
    <row r="31" spans="1:20" ht="54.75" customHeight="1">
      <c r="A31" s="51">
        <v>5.5</v>
      </c>
      <c r="B31" s="85" t="s">
        <v>86</v>
      </c>
      <c r="C31" s="21">
        <v>70</v>
      </c>
      <c r="D31" s="35">
        <v>4</v>
      </c>
      <c r="E31" s="65" t="s">
        <v>80</v>
      </c>
      <c r="F31" s="21">
        <f t="shared" si="1"/>
        <v>280</v>
      </c>
      <c r="G31" s="4"/>
      <c r="H31" s="4">
        <v>70</v>
      </c>
      <c r="I31" s="4"/>
      <c r="J31" s="4"/>
      <c r="K31" s="4">
        <v>70</v>
      </c>
      <c r="L31" s="4"/>
      <c r="M31" s="4"/>
      <c r="N31" s="4">
        <v>70</v>
      </c>
      <c r="O31" s="4"/>
      <c r="P31" s="4"/>
      <c r="Q31" s="4">
        <v>70</v>
      </c>
      <c r="R31" s="4"/>
      <c r="T31" s="45" t="s">
        <v>29</v>
      </c>
    </row>
    <row r="32" spans="1:18" ht="44.25" customHeight="1">
      <c r="A32" s="51">
        <v>5.5</v>
      </c>
      <c r="B32" s="70" t="s">
        <v>87</v>
      </c>
      <c r="C32" s="21">
        <v>35</v>
      </c>
      <c r="D32" s="35">
        <v>4</v>
      </c>
      <c r="E32" s="65" t="s">
        <v>80</v>
      </c>
      <c r="F32" s="21">
        <f t="shared" si="1"/>
        <v>140</v>
      </c>
      <c r="G32" s="4"/>
      <c r="H32" s="4">
        <v>35</v>
      </c>
      <c r="I32" s="4"/>
      <c r="J32" s="4"/>
      <c r="K32" s="4">
        <v>35</v>
      </c>
      <c r="L32" s="4"/>
      <c r="M32" s="4"/>
      <c r="N32" s="4">
        <v>35</v>
      </c>
      <c r="O32" s="4"/>
      <c r="P32" s="4"/>
      <c r="Q32" s="4">
        <v>35</v>
      </c>
      <c r="R32" s="4"/>
    </row>
    <row r="33" spans="1:18" ht="54" customHeight="1">
      <c r="A33" s="51">
        <v>5.6</v>
      </c>
      <c r="B33" s="70" t="s">
        <v>74</v>
      </c>
      <c r="C33" s="21">
        <v>24</v>
      </c>
      <c r="D33" s="35">
        <v>4</v>
      </c>
      <c r="E33" s="65" t="s">
        <v>80</v>
      </c>
      <c r="F33" s="21">
        <f aca="true" t="shared" si="2" ref="F33:F39">C33*D33</f>
        <v>96</v>
      </c>
      <c r="G33" s="4"/>
      <c r="H33" s="4">
        <v>24</v>
      </c>
      <c r="I33" s="4"/>
      <c r="J33" s="4"/>
      <c r="K33" s="4">
        <v>24</v>
      </c>
      <c r="L33" s="4"/>
      <c r="M33" s="4"/>
      <c r="N33" s="4">
        <v>24</v>
      </c>
      <c r="O33" s="4"/>
      <c r="P33" s="4"/>
      <c r="Q33" s="4">
        <v>24</v>
      </c>
      <c r="R33" s="4"/>
    </row>
    <row r="34" spans="1:18" ht="25.5">
      <c r="A34" s="51" t="s">
        <v>8</v>
      </c>
      <c r="B34" s="70" t="s">
        <v>88</v>
      </c>
      <c r="C34" s="21">
        <v>260</v>
      </c>
      <c r="D34" s="35">
        <v>1</v>
      </c>
      <c r="E34" s="65" t="s">
        <v>80</v>
      </c>
      <c r="F34" s="21">
        <f>C34*D34</f>
        <v>260</v>
      </c>
      <c r="G34" s="4"/>
      <c r="H34" s="4">
        <v>260</v>
      </c>
      <c r="I34" s="4"/>
      <c r="J34" s="4"/>
      <c r="K34" s="4"/>
      <c r="L34" s="4"/>
      <c r="M34" s="4"/>
      <c r="N34" s="4"/>
      <c r="O34" s="4"/>
      <c r="P34" s="4"/>
      <c r="Q34" s="4"/>
      <c r="R34" s="4"/>
    </row>
    <row r="35" spans="1:18" ht="29.25" customHeight="1">
      <c r="A35" s="51" t="s">
        <v>9</v>
      </c>
      <c r="B35" s="70" t="s">
        <v>89</v>
      </c>
      <c r="C35" s="21">
        <v>60</v>
      </c>
      <c r="D35" s="35">
        <v>2</v>
      </c>
      <c r="E35" s="65" t="s">
        <v>80</v>
      </c>
      <c r="F35" s="21">
        <f t="shared" si="2"/>
        <v>120</v>
      </c>
      <c r="G35" s="4"/>
      <c r="H35" s="4"/>
      <c r="I35" s="4">
        <v>60</v>
      </c>
      <c r="J35" s="4"/>
      <c r="K35" s="4"/>
      <c r="L35" s="4"/>
      <c r="M35" s="4">
        <v>60</v>
      </c>
      <c r="N35" s="4"/>
      <c r="O35" s="4"/>
      <c r="P35" s="4"/>
      <c r="Q35" s="4"/>
      <c r="R35" s="4"/>
    </row>
    <row r="36" spans="1:18" ht="25.5" customHeight="1">
      <c r="A36" s="51">
        <v>5.9</v>
      </c>
      <c r="B36" s="70" t="s">
        <v>85</v>
      </c>
      <c r="C36" s="21">
        <v>54</v>
      </c>
      <c r="D36" s="35">
        <v>1</v>
      </c>
      <c r="E36" s="65" t="s">
        <v>80</v>
      </c>
      <c r="F36" s="21">
        <f t="shared" si="2"/>
        <v>54</v>
      </c>
      <c r="G36" s="4"/>
      <c r="H36" s="4">
        <v>54</v>
      </c>
      <c r="I36" s="4"/>
      <c r="J36" s="4"/>
      <c r="K36" s="4"/>
      <c r="L36" s="4"/>
      <c r="M36" s="4"/>
      <c r="N36" s="4"/>
      <c r="O36" s="4"/>
      <c r="P36" s="4"/>
      <c r="Q36" s="4"/>
      <c r="R36" s="4"/>
    </row>
    <row r="37" spans="1:18" ht="16.5" customHeight="1">
      <c r="A37" s="57">
        <v>5.1</v>
      </c>
      <c r="B37" s="24" t="s">
        <v>56</v>
      </c>
      <c r="C37" s="21">
        <v>150</v>
      </c>
      <c r="D37" s="35">
        <v>2</v>
      </c>
      <c r="E37" s="65" t="s">
        <v>81</v>
      </c>
      <c r="F37" s="21">
        <f t="shared" si="2"/>
        <v>300</v>
      </c>
      <c r="G37" s="4"/>
      <c r="H37" s="4"/>
      <c r="I37" s="4"/>
      <c r="J37" s="4">
        <v>300</v>
      </c>
      <c r="K37" s="4"/>
      <c r="L37" s="4"/>
      <c r="M37" s="4"/>
      <c r="N37" s="4"/>
      <c r="O37" s="4"/>
      <c r="P37" s="4"/>
      <c r="Q37" s="4"/>
      <c r="R37" s="4"/>
    </row>
    <row r="38" spans="1:18" ht="12.75">
      <c r="A38" s="57">
        <v>5.11</v>
      </c>
      <c r="B38" s="70" t="s">
        <v>75</v>
      </c>
      <c r="C38" s="21">
        <v>50</v>
      </c>
      <c r="D38" s="35">
        <v>8</v>
      </c>
      <c r="E38" s="65" t="s">
        <v>82</v>
      </c>
      <c r="F38" s="21">
        <f t="shared" si="2"/>
        <v>400</v>
      </c>
      <c r="G38" s="4"/>
      <c r="H38" s="4"/>
      <c r="I38" s="4"/>
      <c r="J38" s="4"/>
      <c r="K38" s="4"/>
      <c r="L38" s="4"/>
      <c r="M38" s="4">
        <v>400</v>
      </c>
      <c r="N38" s="4"/>
      <c r="O38" s="4"/>
      <c r="P38" s="4"/>
      <c r="Q38" s="4"/>
      <c r="R38" s="4"/>
    </row>
    <row r="39" spans="1:18" ht="30" customHeight="1">
      <c r="A39" s="57">
        <v>5.12</v>
      </c>
      <c r="B39" s="63" t="s">
        <v>57</v>
      </c>
      <c r="C39" s="21">
        <v>20</v>
      </c>
      <c r="D39" s="35">
        <v>50</v>
      </c>
      <c r="E39" s="65" t="s">
        <v>83</v>
      </c>
      <c r="F39" s="21">
        <f t="shared" si="2"/>
        <v>1000</v>
      </c>
      <c r="G39" s="4"/>
      <c r="H39" s="4"/>
      <c r="I39" s="4"/>
      <c r="J39" s="4"/>
      <c r="K39" s="4"/>
      <c r="L39" s="4">
        <v>500</v>
      </c>
      <c r="M39" s="4"/>
      <c r="N39" s="4">
        <v>500</v>
      </c>
      <c r="O39" s="4"/>
      <c r="P39" s="4"/>
      <c r="Q39" s="4"/>
      <c r="R39" s="54"/>
    </row>
    <row r="40" spans="1:20" ht="12.75">
      <c r="A40" s="16"/>
      <c r="B40" s="24"/>
      <c r="C40" s="25"/>
      <c r="D40" s="35"/>
      <c r="E40" s="23"/>
      <c r="F40" s="47"/>
      <c r="G40" s="4"/>
      <c r="H40" s="4"/>
      <c r="I40" s="4"/>
      <c r="J40" s="4"/>
      <c r="K40" s="4"/>
      <c r="L40" s="4"/>
      <c r="M40" s="4"/>
      <c r="N40" s="4"/>
      <c r="O40" s="4"/>
      <c r="P40" s="4"/>
      <c r="Q40" s="4"/>
      <c r="R40" s="4"/>
      <c r="T40" s="49"/>
    </row>
    <row r="41" spans="1:20" ht="12.75">
      <c r="A41" s="14"/>
      <c r="B41" s="68" t="s">
        <v>68</v>
      </c>
      <c r="C41" s="27"/>
      <c r="D41" s="13"/>
      <c r="E41" s="13"/>
      <c r="F41" s="22">
        <f>SUM(F9:F40)</f>
        <v>8760</v>
      </c>
      <c r="G41" s="44">
        <f>SUM(G9:G39)</f>
        <v>545</v>
      </c>
      <c r="H41" s="44">
        <f>SUM(H9:H39)</f>
        <v>908</v>
      </c>
      <c r="I41" s="44">
        <f>SUM(I9:I39)</f>
        <v>695</v>
      </c>
      <c r="J41" s="44">
        <f>SUM(J9:J39)</f>
        <v>745</v>
      </c>
      <c r="K41" s="44">
        <f>SUM(K9:K39)</f>
        <v>694</v>
      </c>
      <c r="L41" s="44">
        <f>SUM(L9:L40)</f>
        <v>945</v>
      </c>
      <c r="M41" s="44">
        <f aca="true" t="shared" si="3" ref="M41:R41">SUM(M9:M39)</f>
        <v>1005</v>
      </c>
      <c r="N41" s="44">
        <f t="shared" si="3"/>
        <v>1094</v>
      </c>
      <c r="O41" s="44">
        <f t="shared" si="3"/>
        <v>545</v>
      </c>
      <c r="P41" s="44">
        <f t="shared" si="3"/>
        <v>445</v>
      </c>
      <c r="Q41" s="44">
        <f t="shared" si="3"/>
        <v>694</v>
      </c>
      <c r="R41" s="44">
        <f t="shared" si="3"/>
        <v>445</v>
      </c>
      <c r="T41" s="53"/>
    </row>
    <row r="42" spans="1:18" ht="15" customHeight="1">
      <c r="A42" s="14" t="s">
        <v>10</v>
      </c>
      <c r="B42" s="69" t="s">
        <v>69</v>
      </c>
      <c r="C42" s="28"/>
      <c r="D42" s="13"/>
      <c r="E42" s="5"/>
      <c r="F42" s="5"/>
      <c r="G42" s="43"/>
      <c r="H42" s="43"/>
      <c r="I42" s="43"/>
      <c r="J42" s="43"/>
      <c r="K42" s="43"/>
      <c r="L42" s="43"/>
      <c r="M42" s="43"/>
      <c r="N42" s="43"/>
      <c r="O42" s="43"/>
      <c r="P42" s="43"/>
      <c r="Q42" s="43"/>
      <c r="R42" s="43"/>
    </row>
    <row r="43" spans="1:18" ht="15" customHeight="1">
      <c r="A43" s="16">
        <v>6</v>
      </c>
      <c r="B43" s="62" t="s">
        <v>58</v>
      </c>
      <c r="C43" s="26"/>
      <c r="D43" s="37"/>
      <c r="E43" s="6"/>
      <c r="F43" s="4"/>
      <c r="G43" s="4"/>
      <c r="H43" s="4"/>
      <c r="I43" s="4"/>
      <c r="J43" s="4"/>
      <c r="K43" s="4"/>
      <c r="L43" s="4"/>
      <c r="M43" s="4"/>
      <c r="N43" s="4"/>
      <c r="O43" s="4"/>
      <c r="P43" s="4"/>
      <c r="Q43" s="4"/>
      <c r="R43" s="4"/>
    </row>
    <row r="44" spans="1:18" s="45" customFormat="1" ht="12.75">
      <c r="A44" s="51" t="s">
        <v>11</v>
      </c>
      <c r="B44" s="23" t="s">
        <v>59</v>
      </c>
      <c r="C44" s="58">
        <v>90</v>
      </c>
      <c r="D44" s="34">
        <v>12</v>
      </c>
      <c r="E44" s="65" t="s">
        <v>79</v>
      </c>
      <c r="F44" s="58">
        <f>C44*D44</f>
        <v>1080</v>
      </c>
      <c r="G44" s="54">
        <v>90</v>
      </c>
      <c r="H44" s="54">
        <v>90</v>
      </c>
      <c r="I44" s="54">
        <v>90</v>
      </c>
      <c r="J44" s="54">
        <v>90</v>
      </c>
      <c r="K44" s="54">
        <v>90</v>
      </c>
      <c r="L44" s="54">
        <v>90</v>
      </c>
      <c r="M44" s="54">
        <v>90</v>
      </c>
      <c r="N44" s="54">
        <v>90</v>
      </c>
      <c r="O44" s="54">
        <v>90</v>
      </c>
      <c r="P44" s="54">
        <v>90</v>
      </c>
      <c r="Q44" s="54">
        <v>90</v>
      </c>
      <c r="R44" s="54">
        <v>90</v>
      </c>
    </row>
    <row r="45" spans="1:18" ht="12.75">
      <c r="A45" s="51" t="s">
        <v>60</v>
      </c>
      <c r="B45" s="65" t="s">
        <v>61</v>
      </c>
      <c r="C45" s="21">
        <v>50</v>
      </c>
      <c r="D45" s="35">
        <v>12</v>
      </c>
      <c r="E45" s="65" t="s">
        <v>79</v>
      </c>
      <c r="F45" s="21">
        <f>C45*D45</f>
        <v>600</v>
      </c>
      <c r="G45" s="4">
        <v>50</v>
      </c>
      <c r="H45" s="4">
        <v>50</v>
      </c>
      <c r="I45" s="4">
        <v>50</v>
      </c>
      <c r="J45" s="4">
        <v>50</v>
      </c>
      <c r="K45" s="4">
        <v>50</v>
      </c>
      <c r="L45" s="4">
        <v>50</v>
      </c>
      <c r="M45" s="4">
        <v>50</v>
      </c>
      <c r="N45" s="4">
        <v>50</v>
      </c>
      <c r="O45" s="4">
        <v>50</v>
      </c>
      <c r="P45" s="4">
        <v>50</v>
      </c>
      <c r="Q45" s="4">
        <v>50</v>
      </c>
      <c r="R45" s="4">
        <v>50</v>
      </c>
    </row>
    <row r="46" spans="1:18" ht="12.75">
      <c r="A46" s="15">
        <v>6.3</v>
      </c>
      <c r="B46" s="65" t="s">
        <v>90</v>
      </c>
      <c r="C46" s="55">
        <v>50</v>
      </c>
      <c r="D46" s="35">
        <v>12</v>
      </c>
      <c r="E46" s="65" t="s">
        <v>79</v>
      </c>
      <c r="F46" s="21">
        <f>C46*D46</f>
        <v>600</v>
      </c>
      <c r="G46" s="4">
        <v>50</v>
      </c>
      <c r="H46" s="4">
        <v>50</v>
      </c>
      <c r="I46" s="4">
        <v>50</v>
      </c>
      <c r="J46" s="4">
        <v>50</v>
      </c>
      <c r="K46" s="4">
        <v>50</v>
      </c>
      <c r="L46" s="4">
        <v>50</v>
      </c>
      <c r="M46" s="4">
        <v>50</v>
      </c>
      <c r="N46" s="4">
        <v>50</v>
      </c>
      <c r="O46" s="4">
        <v>50</v>
      </c>
      <c r="P46" s="4">
        <v>50</v>
      </c>
      <c r="Q46" s="4">
        <v>50</v>
      </c>
      <c r="R46" s="4">
        <v>50</v>
      </c>
    </row>
    <row r="47" spans="1:18" ht="12.75">
      <c r="A47" s="50">
        <v>7</v>
      </c>
      <c r="B47" s="66" t="s">
        <v>64</v>
      </c>
      <c r="C47" s="25"/>
      <c r="D47" s="35"/>
      <c r="E47" s="3"/>
      <c r="F47" s="21"/>
      <c r="G47" s="4"/>
      <c r="H47" s="4"/>
      <c r="I47" s="4"/>
      <c r="J47" s="4"/>
      <c r="K47" s="4"/>
      <c r="L47" s="4"/>
      <c r="M47" s="4"/>
      <c r="N47" s="4"/>
      <c r="O47" s="4"/>
      <c r="P47" s="4"/>
      <c r="Q47" s="4"/>
      <c r="R47" s="4"/>
    </row>
    <row r="48" spans="1:18" ht="12.75">
      <c r="A48" s="15" t="s">
        <v>12</v>
      </c>
      <c r="B48" s="65" t="s">
        <v>62</v>
      </c>
      <c r="C48" s="21">
        <v>10</v>
      </c>
      <c r="D48" s="35">
        <v>12</v>
      </c>
      <c r="E48" s="65" t="s">
        <v>79</v>
      </c>
      <c r="F48" s="21">
        <f>C48*D48</f>
        <v>120</v>
      </c>
      <c r="G48" s="4">
        <v>10</v>
      </c>
      <c r="H48" s="4">
        <v>10</v>
      </c>
      <c r="I48" s="4">
        <v>10</v>
      </c>
      <c r="J48" s="4">
        <v>10</v>
      </c>
      <c r="K48" s="4">
        <v>10</v>
      </c>
      <c r="L48" s="4">
        <v>10</v>
      </c>
      <c r="M48" s="4">
        <v>10</v>
      </c>
      <c r="N48" s="4">
        <v>10</v>
      </c>
      <c r="O48" s="4">
        <v>10</v>
      </c>
      <c r="P48" s="4">
        <v>10</v>
      </c>
      <c r="Q48" s="4">
        <v>10</v>
      </c>
      <c r="R48" s="4">
        <v>10</v>
      </c>
    </row>
    <row r="49" spans="1:18" ht="12.75">
      <c r="A49" s="51" t="s">
        <v>32</v>
      </c>
      <c r="B49" s="65" t="s">
        <v>84</v>
      </c>
      <c r="C49" s="21">
        <v>50</v>
      </c>
      <c r="D49" s="35">
        <v>12</v>
      </c>
      <c r="E49" s="65" t="s">
        <v>79</v>
      </c>
      <c r="F49" s="21">
        <f>C49*D49</f>
        <v>600</v>
      </c>
      <c r="G49" s="4">
        <v>50</v>
      </c>
      <c r="H49" s="4">
        <v>50</v>
      </c>
      <c r="I49" s="4">
        <v>50</v>
      </c>
      <c r="J49" s="4">
        <v>50</v>
      </c>
      <c r="K49" s="4">
        <v>50</v>
      </c>
      <c r="L49" s="4">
        <v>50</v>
      </c>
      <c r="M49" s="4">
        <v>50</v>
      </c>
      <c r="N49" s="4">
        <v>50</v>
      </c>
      <c r="O49" s="4">
        <v>50</v>
      </c>
      <c r="P49" s="4">
        <v>50</v>
      </c>
      <c r="Q49" s="4">
        <v>50</v>
      </c>
      <c r="R49" s="4">
        <v>50</v>
      </c>
    </row>
    <row r="50" spans="1:18" ht="12.75">
      <c r="A50" s="51" t="s">
        <v>33</v>
      </c>
      <c r="B50" s="65" t="s">
        <v>63</v>
      </c>
      <c r="C50" s="21">
        <v>20</v>
      </c>
      <c r="D50" s="35">
        <v>12</v>
      </c>
      <c r="E50" s="65" t="s">
        <v>79</v>
      </c>
      <c r="F50" s="21">
        <f>C50*D50</f>
        <v>240</v>
      </c>
      <c r="G50" s="4">
        <v>20</v>
      </c>
      <c r="H50" s="4">
        <v>20</v>
      </c>
      <c r="I50" s="4">
        <v>20</v>
      </c>
      <c r="J50" s="4">
        <v>20</v>
      </c>
      <c r="K50" s="4">
        <v>20</v>
      </c>
      <c r="L50" s="4">
        <v>20</v>
      </c>
      <c r="M50" s="4">
        <v>20</v>
      </c>
      <c r="N50" s="4">
        <v>20</v>
      </c>
      <c r="O50" s="4">
        <v>20</v>
      </c>
      <c r="P50" s="4">
        <v>20</v>
      </c>
      <c r="Q50" s="4">
        <v>20</v>
      </c>
      <c r="R50" s="4">
        <v>20</v>
      </c>
    </row>
    <row r="51" spans="1:18" ht="12.75">
      <c r="A51" s="15"/>
      <c r="B51" s="23"/>
      <c r="C51" s="55"/>
      <c r="D51" s="35"/>
      <c r="E51" s="23"/>
      <c r="F51" s="21"/>
      <c r="G51" s="4"/>
      <c r="H51" s="4"/>
      <c r="I51" s="4"/>
      <c r="J51" s="4"/>
      <c r="K51" s="4"/>
      <c r="L51" s="4"/>
      <c r="M51" s="4"/>
      <c r="N51" s="4"/>
      <c r="O51" s="4"/>
      <c r="P51" s="4"/>
      <c r="Q51" s="4"/>
      <c r="R51" s="4"/>
    </row>
    <row r="52" spans="1:18" ht="15" customHeight="1">
      <c r="A52" s="14"/>
      <c r="B52" s="68" t="s">
        <v>70</v>
      </c>
      <c r="C52" s="27"/>
      <c r="D52" s="13"/>
      <c r="E52" s="13"/>
      <c r="F52" s="22">
        <f aca="true" t="shared" si="4" ref="F52:R52">SUM(F44:F51)</f>
        <v>3240</v>
      </c>
      <c r="G52" s="44">
        <f t="shared" si="4"/>
        <v>270</v>
      </c>
      <c r="H52" s="44">
        <f t="shared" si="4"/>
        <v>270</v>
      </c>
      <c r="I52" s="44">
        <f t="shared" si="4"/>
        <v>270</v>
      </c>
      <c r="J52" s="44">
        <f t="shared" si="4"/>
        <v>270</v>
      </c>
      <c r="K52" s="44">
        <f t="shared" si="4"/>
        <v>270</v>
      </c>
      <c r="L52" s="44">
        <f t="shared" si="4"/>
        <v>270</v>
      </c>
      <c r="M52" s="44">
        <f t="shared" si="4"/>
        <v>270</v>
      </c>
      <c r="N52" s="44">
        <f t="shared" si="4"/>
        <v>270</v>
      </c>
      <c r="O52" s="44">
        <f t="shared" si="4"/>
        <v>270</v>
      </c>
      <c r="P52" s="44">
        <f t="shared" si="4"/>
        <v>270</v>
      </c>
      <c r="Q52" s="44">
        <f t="shared" si="4"/>
        <v>270</v>
      </c>
      <c r="R52" s="44">
        <f t="shared" si="4"/>
        <v>270</v>
      </c>
    </row>
    <row r="53" spans="1:18" ht="15" customHeight="1">
      <c r="A53" s="15"/>
      <c r="B53" s="3"/>
      <c r="C53" s="25"/>
      <c r="D53" s="3"/>
      <c r="E53" s="3"/>
      <c r="F53" s="4"/>
      <c r="G53" s="4"/>
      <c r="H53" s="4"/>
      <c r="I53" s="4"/>
      <c r="J53" s="4"/>
      <c r="K53" s="4"/>
      <c r="L53" s="4"/>
      <c r="M53" s="4"/>
      <c r="N53" s="4"/>
      <c r="O53" s="4"/>
      <c r="P53" s="4"/>
      <c r="Q53" s="4"/>
      <c r="R53" s="4"/>
    </row>
    <row r="54" spans="1:18" ht="12.75">
      <c r="A54" s="14"/>
      <c r="B54" s="68" t="s">
        <v>71</v>
      </c>
      <c r="C54" s="27"/>
      <c r="D54" s="13"/>
      <c r="E54" s="13"/>
      <c r="F54" s="22">
        <f>F52+F41</f>
        <v>12000</v>
      </c>
      <c r="G54" s="44">
        <f>G52+G41</f>
        <v>815</v>
      </c>
      <c r="H54" s="44">
        <f aca="true" t="shared" si="5" ref="H54:R54">H52+H41</f>
        <v>1178</v>
      </c>
      <c r="I54" s="44">
        <f t="shared" si="5"/>
        <v>965</v>
      </c>
      <c r="J54" s="44">
        <f t="shared" si="5"/>
        <v>1015</v>
      </c>
      <c r="K54" s="44">
        <f t="shared" si="5"/>
        <v>964</v>
      </c>
      <c r="L54" s="44">
        <f t="shared" si="5"/>
        <v>1215</v>
      </c>
      <c r="M54" s="44">
        <f t="shared" si="5"/>
        <v>1275</v>
      </c>
      <c r="N54" s="44">
        <f t="shared" si="5"/>
        <v>1364</v>
      </c>
      <c r="O54" s="44">
        <f t="shared" si="5"/>
        <v>815</v>
      </c>
      <c r="P54" s="44">
        <f t="shared" si="5"/>
        <v>715</v>
      </c>
      <c r="Q54" s="44">
        <f t="shared" si="5"/>
        <v>964</v>
      </c>
      <c r="R54" s="44">
        <f t="shared" si="5"/>
        <v>715</v>
      </c>
    </row>
    <row r="55" ht="7.5" customHeight="1" hidden="1"/>
    <row r="57" spans="2:6" ht="25.5" customHeight="1">
      <c r="B57" s="2" t="s">
        <v>13</v>
      </c>
      <c r="C57" s="82" t="s">
        <v>15</v>
      </c>
      <c r="D57" s="82"/>
      <c r="E57" s="82"/>
      <c r="F57" s="82"/>
    </row>
    <row r="58" spans="2:6" ht="12.75">
      <c r="B58" s="81"/>
      <c r="C58" s="81"/>
      <c r="D58" s="81"/>
      <c r="E58" s="81"/>
      <c r="F58" s="81"/>
    </row>
    <row r="59" spans="2:6" ht="12.75">
      <c r="B59" s="29"/>
      <c r="C59" s="29"/>
      <c r="D59" s="29"/>
      <c r="E59" s="29"/>
      <c r="F59" s="29"/>
    </row>
    <row r="60" spans="4:6" ht="12.75">
      <c r="D60" s="82"/>
      <c r="E60" s="82"/>
      <c r="F60" s="82"/>
    </row>
    <row r="61" spans="2:6" ht="12.75">
      <c r="B61" s="2" t="s">
        <v>14</v>
      </c>
      <c r="D61" s="82" t="s">
        <v>16</v>
      </c>
      <c r="E61" s="82"/>
      <c r="F61" s="82"/>
    </row>
    <row r="62" spans="2:6" ht="12.75">
      <c r="B62" s="84" t="s">
        <v>78</v>
      </c>
      <c r="D62" s="83" t="s">
        <v>77</v>
      </c>
      <c r="E62" s="82"/>
      <c r="F62" s="82"/>
    </row>
    <row r="68" ht="12.75">
      <c r="A68" s="18"/>
    </row>
    <row r="69" spans="2:5" s="7" customFormat="1" ht="12.75">
      <c r="B69" s="8"/>
      <c r="C69" s="8"/>
      <c r="D69" s="8"/>
      <c r="E69" s="8"/>
    </row>
    <row r="70" spans="1:5" s="7" customFormat="1" ht="12.75">
      <c r="A70" s="9"/>
      <c r="B70" s="8"/>
      <c r="C70" s="8"/>
      <c r="D70" s="8"/>
      <c r="E70" s="8"/>
    </row>
    <row r="71" spans="1:5" s="7" customFormat="1" ht="12.75">
      <c r="A71" s="9"/>
      <c r="B71" s="8"/>
      <c r="C71" s="8"/>
      <c r="D71" s="8"/>
      <c r="E71" s="8"/>
    </row>
    <row r="72" spans="1:6" s="7" customFormat="1" ht="12.75">
      <c r="A72" s="81"/>
      <c r="B72" s="81"/>
      <c r="C72" s="81"/>
      <c r="D72" s="81"/>
      <c r="E72" s="81"/>
      <c r="F72" s="81"/>
    </row>
    <row r="73" spans="1:5" s="7" customFormat="1" ht="12.75">
      <c r="A73" s="9"/>
      <c r="B73" s="8"/>
      <c r="C73" s="8"/>
      <c r="D73" s="8"/>
      <c r="E73" s="8"/>
    </row>
    <row r="74" spans="2:5" s="7" customFormat="1" ht="12.75">
      <c r="B74" s="8"/>
      <c r="C74" s="8"/>
      <c r="D74" s="8"/>
      <c r="E74" s="8"/>
    </row>
    <row r="75" spans="1:5" s="7" customFormat="1" ht="12.75">
      <c r="A75" s="12"/>
      <c r="B75" s="8"/>
      <c r="C75" s="8"/>
      <c r="D75" s="8"/>
      <c r="E75" s="8"/>
    </row>
    <row r="76" spans="1:5" s="7" customFormat="1" ht="12.75">
      <c r="A76" s="12"/>
      <c r="B76" s="8"/>
      <c r="C76" s="8"/>
      <c r="D76" s="8"/>
      <c r="E76" s="8"/>
    </row>
    <row r="77" spans="1:5" s="7" customFormat="1" ht="12.75">
      <c r="A77" s="12"/>
      <c r="B77" s="8"/>
      <c r="C77" s="8"/>
      <c r="D77" s="8"/>
      <c r="E77" s="8"/>
    </row>
    <row r="78" spans="1:5" s="7" customFormat="1" ht="12.75">
      <c r="A78" s="12"/>
      <c r="B78" s="8"/>
      <c r="C78" s="8"/>
      <c r="D78" s="8"/>
      <c r="E78" s="8"/>
    </row>
    <row r="79" spans="1:5" s="7" customFormat="1" ht="12.75">
      <c r="A79" s="12"/>
      <c r="B79" s="8"/>
      <c r="C79" s="8"/>
      <c r="D79" s="8"/>
      <c r="E79" s="8"/>
    </row>
    <row r="80" spans="1:5" s="7" customFormat="1" ht="12.75">
      <c r="A80" s="12"/>
      <c r="B80" s="8"/>
      <c r="C80" s="8"/>
      <c r="D80" s="8"/>
      <c r="E80" s="8"/>
    </row>
    <row r="81" spans="1:5" s="7" customFormat="1" ht="12.75">
      <c r="A81" s="12"/>
      <c r="B81" s="8"/>
      <c r="C81" s="8"/>
      <c r="D81" s="8"/>
      <c r="E81" s="8"/>
    </row>
    <row r="82" spans="1:5" s="7" customFormat="1" ht="12.75">
      <c r="A82" s="12"/>
      <c r="B82" s="8"/>
      <c r="C82" s="8"/>
      <c r="D82" s="8"/>
      <c r="E82" s="8"/>
    </row>
    <row r="83" spans="1:5" s="7" customFormat="1" ht="12.75">
      <c r="A83" s="12"/>
      <c r="B83" s="8"/>
      <c r="C83" s="8"/>
      <c r="D83" s="8"/>
      <c r="E83" s="8"/>
    </row>
    <row r="84" spans="1:5" s="7" customFormat="1" ht="12.75">
      <c r="A84" s="9"/>
      <c r="B84" s="8"/>
      <c r="C84" s="8"/>
      <c r="D84" s="8"/>
      <c r="E84" s="8"/>
    </row>
    <row r="85" spans="2:5" s="7" customFormat="1" ht="12.75">
      <c r="B85" s="8"/>
      <c r="C85" s="8"/>
      <c r="D85" s="8"/>
      <c r="E85" s="8"/>
    </row>
    <row r="86" spans="1:5" s="7" customFormat="1" ht="12.75">
      <c r="A86" s="12"/>
      <c r="B86" s="8"/>
      <c r="C86" s="8"/>
      <c r="D86" s="8"/>
      <c r="E86" s="8"/>
    </row>
    <row r="87" s="7" customFormat="1" ht="12.75">
      <c r="A87" s="11"/>
    </row>
    <row r="88" spans="1:5" s="7" customFormat="1" ht="12.75">
      <c r="A88" s="12"/>
      <c r="B88" s="8"/>
      <c r="C88" s="8"/>
      <c r="D88" s="8"/>
      <c r="E88" s="8"/>
    </row>
    <row r="89" spans="1:5" s="7" customFormat="1" ht="12.75">
      <c r="A89" s="12"/>
      <c r="B89" s="8"/>
      <c r="C89" s="8"/>
      <c r="D89" s="8"/>
      <c r="E89" s="8"/>
    </row>
    <row r="90" spans="1:5" s="7" customFormat="1" ht="12.75">
      <c r="A90" s="10"/>
      <c r="B90" s="8"/>
      <c r="C90" s="8"/>
      <c r="D90" s="8"/>
      <c r="E90" s="8"/>
    </row>
    <row r="91" spans="1:5" s="7" customFormat="1" ht="12.75">
      <c r="A91" s="12"/>
      <c r="B91" s="8"/>
      <c r="C91" s="8"/>
      <c r="D91" s="8"/>
      <c r="E91" s="8"/>
    </row>
    <row r="92" spans="1:5" s="7" customFormat="1" ht="12.75">
      <c r="A92" s="10"/>
      <c r="B92" s="8"/>
      <c r="C92" s="8"/>
      <c r="D92" s="8"/>
      <c r="E92" s="8"/>
    </row>
    <row r="93" spans="1:5" s="7" customFormat="1" ht="12.75">
      <c r="A93" s="12"/>
      <c r="B93" s="8"/>
      <c r="C93" s="8"/>
      <c r="D93" s="8"/>
      <c r="E93" s="8"/>
    </row>
  </sheetData>
  <sheetProtection/>
  <protectedRanges>
    <protectedRange sqref="B21" name="Rango1"/>
    <protectedRange sqref="B23:B26 B29:B40" name="Rango1_1"/>
  </protectedRanges>
  <mergeCells count="13">
    <mergeCell ref="B58:F58"/>
    <mergeCell ref="A72:F72"/>
    <mergeCell ref="C57:F57"/>
    <mergeCell ref="D60:F60"/>
    <mergeCell ref="D61:F61"/>
    <mergeCell ref="D62:F62"/>
    <mergeCell ref="O5:R5"/>
    <mergeCell ref="A1:F1"/>
    <mergeCell ref="A2:F2"/>
    <mergeCell ref="A3:F3"/>
    <mergeCell ref="A4:F4"/>
    <mergeCell ref="A5:F5"/>
    <mergeCell ref="G5:N5"/>
  </mergeCells>
  <printOptions/>
  <pageMargins left="0.25" right="0.5" top="0.75" bottom="0.75" header="0.3" footer="0.3"/>
  <pageSetup horizontalDpi="600" verticalDpi="600" orientation="landscape" paperSize="9" scale="90"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 Children's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kimse</dc:creator>
  <cp:keywords/>
  <dc:description/>
  <cp:lastModifiedBy>Owner</cp:lastModifiedBy>
  <cp:lastPrinted>2011-04-29T03:23:08Z</cp:lastPrinted>
  <dcterms:created xsi:type="dcterms:W3CDTF">2005-09-21T05:05:45Z</dcterms:created>
  <dcterms:modified xsi:type="dcterms:W3CDTF">2016-06-28T10:23:27Z</dcterms:modified>
  <cp:category/>
  <cp:version/>
  <cp:contentType/>
  <cp:contentStatus/>
</cp:coreProperties>
</file>